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calcChain.xml><?xml version="1.0" encoding="utf-8"?>
<calcChain xmlns="http://schemas.openxmlformats.org/spreadsheetml/2006/main">
  <c r="G185" i="1" l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2" i="1"/>
  <c r="H192" i="1"/>
  <c r="I192" i="1"/>
  <c r="J185" i="1"/>
  <c r="J186" i="1"/>
  <c r="J187" i="1"/>
  <c r="J188" i="1"/>
  <c r="J189" i="1"/>
  <c r="J190" i="1"/>
  <c r="J192" i="1"/>
  <c r="L185" i="1"/>
  <c r="L186" i="1"/>
  <c r="L187" i="1"/>
  <c r="L188" i="1"/>
  <c r="L189" i="1"/>
  <c r="L190" i="1"/>
  <c r="L191" i="1"/>
  <c r="L192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2" i="1"/>
  <c r="F192" i="1"/>
  <c r="K185" i="1"/>
  <c r="K186" i="1"/>
  <c r="K187" i="1"/>
  <c r="K188" i="1"/>
  <c r="K189" i="1"/>
  <c r="K190" i="1"/>
  <c r="G166" i="1"/>
  <c r="H166" i="1"/>
  <c r="I166" i="1"/>
  <c r="G167" i="1"/>
  <c r="H167" i="1"/>
  <c r="I167" i="1"/>
  <c r="G168" i="1"/>
  <c r="H168" i="1"/>
  <c r="I168" i="1"/>
  <c r="G170" i="1"/>
  <c r="H170" i="1"/>
  <c r="I170" i="1"/>
  <c r="G172" i="1"/>
  <c r="H172" i="1"/>
  <c r="I172" i="1"/>
  <c r="J166" i="1"/>
  <c r="J167" i="1"/>
  <c r="J168" i="1"/>
  <c r="J170" i="1"/>
  <c r="J172" i="1"/>
  <c r="L166" i="1"/>
  <c r="L167" i="1"/>
  <c r="L168" i="1"/>
  <c r="L170" i="1"/>
  <c r="L172" i="1"/>
  <c r="E166" i="1"/>
  <c r="F166" i="1"/>
  <c r="E167" i="1"/>
  <c r="F167" i="1"/>
  <c r="E168" i="1"/>
  <c r="F168" i="1"/>
  <c r="E170" i="1"/>
  <c r="F170" i="1"/>
  <c r="E172" i="1"/>
  <c r="F172" i="1"/>
  <c r="K166" i="1"/>
  <c r="K167" i="1"/>
  <c r="K168" i="1"/>
  <c r="K170" i="1"/>
  <c r="K172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J147" i="1"/>
  <c r="J148" i="1"/>
  <c r="J149" i="1"/>
  <c r="J150" i="1"/>
  <c r="J151" i="1"/>
  <c r="J152" i="1"/>
  <c r="L147" i="1"/>
  <c r="L148" i="1"/>
  <c r="L149" i="1"/>
  <c r="L150" i="1"/>
  <c r="L151" i="1"/>
  <c r="L152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K147" i="1"/>
  <c r="K148" i="1"/>
  <c r="K149" i="1"/>
  <c r="K150" i="1"/>
  <c r="K151" i="1"/>
  <c r="K152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4" i="1"/>
  <c r="H134" i="1"/>
  <c r="I134" i="1"/>
  <c r="J128" i="1"/>
  <c r="J129" i="1"/>
  <c r="J130" i="1"/>
  <c r="J131" i="1"/>
  <c r="J132" i="1"/>
  <c r="J134" i="1"/>
  <c r="L128" i="1"/>
  <c r="L129" i="1"/>
  <c r="L130" i="1"/>
  <c r="L131" i="1"/>
  <c r="L132" i="1"/>
  <c r="L133" i="1"/>
  <c r="L134" i="1"/>
  <c r="E128" i="1"/>
  <c r="F128" i="1"/>
  <c r="E129" i="1"/>
  <c r="F129" i="1"/>
  <c r="E130" i="1"/>
  <c r="F130" i="1"/>
  <c r="E131" i="1"/>
  <c r="F131" i="1"/>
  <c r="E132" i="1"/>
  <c r="F132" i="1"/>
  <c r="E134" i="1"/>
  <c r="F134" i="1"/>
  <c r="K128" i="1"/>
  <c r="K129" i="1"/>
  <c r="K130" i="1"/>
  <c r="K131" i="1"/>
  <c r="K132" i="1"/>
  <c r="K134" i="1"/>
  <c r="G109" i="1"/>
  <c r="H109" i="1"/>
  <c r="I109" i="1"/>
  <c r="G110" i="1"/>
  <c r="H110" i="1"/>
  <c r="I110" i="1"/>
  <c r="G111" i="1"/>
  <c r="H111" i="1"/>
  <c r="I111" i="1"/>
  <c r="G113" i="1"/>
  <c r="H113" i="1"/>
  <c r="I113" i="1"/>
  <c r="G114" i="1"/>
  <c r="H114" i="1"/>
  <c r="I114" i="1"/>
  <c r="G116" i="1"/>
  <c r="H116" i="1"/>
  <c r="I116" i="1"/>
  <c r="J109" i="1"/>
  <c r="J110" i="1"/>
  <c r="J111" i="1"/>
  <c r="J113" i="1"/>
  <c r="J114" i="1"/>
  <c r="J116" i="1"/>
  <c r="L109" i="1"/>
  <c r="L110" i="1"/>
  <c r="L111" i="1"/>
  <c r="L112" i="1"/>
  <c r="L113" i="1"/>
  <c r="L114" i="1"/>
  <c r="L115" i="1"/>
  <c r="L116" i="1"/>
  <c r="F109" i="1"/>
  <c r="F110" i="1"/>
  <c r="F111" i="1"/>
  <c r="F113" i="1"/>
  <c r="F114" i="1"/>
  <c r="F116" i="1"/>
  <c r="E109" i="1"/>
  <c r="E110" i="1"/>
  <c r="E111" i="1"/>
  <c r="E113" i="1"/>
  <c r="E114" i="1"/>
  <c r="E116" i="1"/>
  <c r="K109" i="1"/>
  <c r="K110" i="1"/>
  <c r="K111" i="1"/>
  <c r="K113" i="1"/>
  <c r="K114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J90" i="1"/>
  <c r="J91" i="1"/>
  <c r="J92" i="1"/>
  <c r="J93" i="1"/>
  <c r="J94" i="1"/>
  <c r="J95" i="1"/>
  <c r="J96" i="1"/>
  <c r="L90" i="1"/>
  <c r="L91" i="1"/>
  <c r="L92" i="1"/>
  <c r="L93" i="1"/>
  <c r="L94" i="1"/>
  <c r="L95" i="1"/>
  <c r="L96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K90" i="1"/>
  <c r="K91" i="1"/>
  <c r="K92" i="1"/>
  <c r="K93" i="1"/>
  <c r="K94" i="1"/>
  <c r="K95" i="1"/>
  <c r="K96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J71" i="1"/>
  <c r="J72" i="1"/>
  <c r="J73" i="1"/>
  <c r="J74" i="1"/>
  <c r="J75" i="1"/>
  <c r="J76" i="1"/>
  <c r="J77" i="1"/>
  <c r="J78" i="1"/>
  <c r="L71" i="1"/>
  <c r="L72" i="1"/>
  <c r="L73" i="1"/>
  <c r="L74" i="1"/>
  <c r="L75" i="1"/>
  <c r="L76" i="1"/>
  <c r="L77" i="1"/>
  <c r="L78" i="1"/>
  <c r="E71" i="1"/>
  <c r="F71" i="1"/>
  <c r="E72" i="1"/>
  <c r="F72" i="1"/>
  <c r="E73" i="1"/>
  <c r="F73" i="1"/>
  <c r="F74" i="1"/>
  <c r="E75" i="1"/>
  <c r="F75" i="1"/>
  <c r="E76" i="1"/>
  <c r="F76" i="1"/>
  <c r="E78" i="1"/>
  <c r="F78" i="1"/>
  <c r="K71" i="1"/>
  <c r="K72" i="1"/>
  <c r="K73" i="1"/>
  <c r="K75" i="1"/>
  <c r="K76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G58" i="1"/>
  <c r="H58" i="1"/>
  <c r="I58" i="1"/>
  <c r="J52" i="1"/>
  <c r="J53" i="1"/>
  <c r="J54" i="1"/>
  <c r="J55" i="1"/>
  <c r="J56" i="1"/>
  <c r="J58" i="1"/>
  <c r="L52" i="1"/>
  <c r="L53" i="1"/>
  <c r="L54" i="1"/>
  <c r="L55" i="1"/>
  <c r="L56" i="1"/>
  <c r="L58" i="1"/>
  <c r="F52" i="1"/>
  <c r="F53" i="1"/>
  <c r="F54" i="1"/>
  <c r="F55" i="1"/>
  <c r="F56" i="1"/>
  <c r="F58" i="1"/>
  <c r="E58" i="1"/>
  <c r="E56" i="1"/>
  <c r="E55" i="1"/>
  <c r="E54" i="1"/>
  <c r="E53" i="1"/>
  <c r="E52" i="1"/>
  <c r="K52" i="1"/>
  <c r="K53" i="1"/>
  <c r="K54" i="1"/>
  <c r="K55" i="1"/>
  <c r="K56" i="1"/>
  <c r="K58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J33" i="1"/>
  <c r="J34" i="1"/>
  <c r="J35" i="1"/>
  <c r="J36" i="1"/>
  <c r="J37" i="1"/>
  <c r="J38" i="1"/>
  <c r="L33" i="1"/>
  <c r="L34" i="1"/>
  <c r="L35" i="1"/>
  <c r="L36" i="1"/>
  <c r="L37" i="1"/>
  <c r="L38" i="1"/>
  <c r="F33" i="1"/>
  <c r="F34" i="1"/>
  <c r="F35" i="1"/>
  <c r="F36" i="1"/>
  <c r="F37" i="1"/>
  <c r="F38" i="1"/>
  <c r="E33" i="1"/>
  <c r="E34" i="1"/>
  <c r="E35" i="1"/>
  <c r="E36" i="1"/>
  <c r="E37" i="1"/>
  <c r="E38" i="1"/>
  <c r="K38" i="1"/>
  <c r="K37" i="1"/>
  <c r="K36" i="1"/>
  <c r="K35" i="1"/>
  <c r="K34" i="1"/>
  <c r="K33" i="1"/>
  <c r="L14" i="1"/>
  <c r="L15" i="1"/>
  <c r="L16" i="1"/>
  <c r="L17" i="1"/>
  <c r="L18" i="1"/>
  <c r="L20" i="1"/>
  <c r="K14" i="1"/>
  <c r="K15" i="1"/>
  <c r="K16" i="1"/>
  <c r="K17" i="1"/>
  <c r="K18" i="1"/>
  <c r="K20" i="1"/>
  <c r="J14" i="1"/>
  <c r="J15" i="1"/>
  <c r="J16" i="1"/>
  <c r="J17" i="1"/>
  <c r="J18" i="1"/>
  <c r="J20" i="1"/>
  <c r="I14" i="1"/>
  <c r="I15" i="1"/>
  <c r="I16" i="1"/>
  <c r="I17" i="1"/>
  <c r="I18" i="1"/>
  <c r="I20" i="1"/>
  <c r="H14" i="1"/>
  <c r="H15" i="1"/>
  <c r="H16" i="1"/>
  <c r="H17" i="1"/>
  <c r="H18" i="1"/>
  <c r="H20" i="1"/>
  <c r="G14" i="1"/>
  <c r="G15" i="1"/>
  <c r="G16" i="1"/>
  <c r="G17" i="1"/>
  <c r="G18" i="1"/>
  <c r="G20" i="1"/>
  <c r="F14" i="1"/>
  <c r="F15" i="1"/>
  <c r="F16" i="1"/>
  <c r="F17" i="1"/>
  <c r="F18" i="1"/>
  <c r="F20" i="1"/>
  <c r="E14" i="1"/>
  <c r="E15" i="1"/>
  <c r="E16" i="1"/>
  <c r="E17" i="1"/>
  <c r="E18" i="1"/>
  <c r="E20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G195" i="1"/>
  <c r="J195" i="1"/>
  <c r="L195" i="1"/>
  <c r="F195" i="1"/>
  <c r="G176" i="1"/>
  <c r="I176" i="1"/>
  <c r="J176" i="1"/>
  <c r="L176" i="1"/>
  <c r="F176" i="1"/>
  <c r="J157" i="1"/>
  <c r="L157" i="1"/>
  <c r="F157" i="1"/>
  <c r="I138" i="1"/>
  <c r="G138" i="1"/>
  <c r="J138" i="1"/>
  <c r="L138" i="1"/>
  <c r="F138" i="1"/>
  <c r="H119" i="1"/>
  <c r="G119" i="1"/>
  <c r="I119" i="1"/>
  <c r="J119" i="1"/>
  <c r="L119" i="1"/>
  <c r="F119" i="1"/>
  <c r="J100" i="1"/>
  <c r="L100" i="1"/>
  <c r="F100" i="1"/>
  <c r="J81" i="1"/>
  <c r="L81" i="1"/>
  <c r="F81" i="1"/>
  <c r="F62" i="1"/>
  <c r="H62" i="1"/>
  <c r="I62" i="1"/>
  <c r="J62" i="1"/>
  <c r="L62" i="1"/>
  <c r="I24" i="1"/>
  <c r="F24" i="1"/>
  <c r="F43" i="1"/>
  <c r="J43" i="1"/>
  <c r="L43" i="1"/>
  <c r="L24" i="1"/>
  <c r="J24" i="1"/>
  <c r="H24" i="1"/>
  <c r="G24" i="1"/>
  <c r="G196" i="1" s="1"/>
  <c r="L196" i="1" l="1"/>
  <c r="H196" i="1"/>
  <c r="I196" i="1"/>
  <c r="F196" i="1"/>
  <c r="J196" i="1"/>
</calcChain>
</file>

<file path=xl/sharedStrings.xml><?xml version="1.0" encoding="utf-8"?>
<sst xmlns="http://schemas.openxmlformats.org/spreadsheetml/2006/main" count="187" uniqueCount="42">
  <si>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</si>
  <si>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</si>
  <si>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</si>
  <si>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</si>
  <si>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</si>
  <si>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</si>
  <si>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</si>
  <si>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</si>
  <si>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</si>
  <si>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</si>
  <si>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</si>
  <si>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</si>
  <si>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</si>
  <si>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</si>
  <si>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</si>
  <si>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</si>
  <si>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</si>
  <si>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</si>
  <si>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</si>
  <si>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</si>
  <si>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</si>
  <si>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</si>
  <si>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</si>
  <si>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</si>
  <si>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</si>
  <si>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</si>
  <si>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</si>
  <si>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</si>
  <si>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</si>
  <si>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</si>
  <si>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</si>
  <si>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</si>
  <si>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</si>
  <si>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</si>
  <si>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</si>
  <si>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</si>
  <si>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</si>
  <si>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</si>
  <si>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</si>
  <si>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"Глазанская ОШ"</t>
  </si>
  <si>
    <t>Директор</t>
  </si>
  <si>
    <t>Шиловская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</si>
</sst>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7;&#1089;&#1087;&#1083;&#1072;&#1090;&#1085;&#1086;&#1077;%20&#1087;&#1080;&#1090;&#1072;&#1085;&#1080;&#1077;/&#1052;&#1077;&#1085;&#1102;%20&#1085;&#1072;%20&#1089;&#1072;&#1081;&#1090;/2023-2024/13%2010-27%2010%202023/2023-10-13-s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7;&#1089;&#1087;&#1083;&#1072;&#1090;&#1085;&#1086;&#1077;%20&#1087;&#1080;&#1090;&#1072;&#1085;&#1080;&#1077;/&#1052;&#1077;&#1085;&#1102;%20&#1085;&#1072;%20&#1089;&#1072;&#1081;&#1090;/2023-2024/13%2010-27%2010%202023/2023-10-26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7;&#1089;&#1087;&#1083;&#1072;&#1090;&#1085;&#1086;&#1077;%20&#1087;&#1080;&#1090;&#1072;&#1085;&#1080;&#1077;/&#1052;&#1077;&#1085;&#1102;%20&#1085;&#1072;%20&#1089;&#1072;&#1081;&#1090;/2023-2024/13%2010-27%2010%202023/2023-10-16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7;&#1089;&#1087;&#1083;&#1072;&#1090;&#1085;&#1086;&#1077;%20&#1087;&#1080;&#1090;&#1072;&#1085;&#1080;&#1077;/&#1052;&#1077;&#1085;&#1102;%20&#1085;&#1072;%20&#1089;&#1072;&#1081;&#1090;/2023-2024/13%2010-27%2010%202023/2023-10-17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7;&#1089;&#1087;&#1083;&#1072;&#1090;&#1085;&#1086;&#1077;%20&#1087;&#1080;&#1090;&#1072;&#1085;&#1080;&#1077;/&#1052;&#1077;&#1085;&#1102;%20&#1085;&#1072;%20&#1089;&#1072;&#1081;&#1090;/2023-2024/13%2010-27%2010%202023/2023-10-18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7;&#1089;&#1087;&#1083;&#1072;&#1090;&#1085;&#1086;&#1077;%20&#1087;&#1080;&#1090;&#1072;&#1085;&#1080;&#1077;/&#1052;&#1077;&#1085;&#1102;%20&#1085;&#1072;%20&#1089;&#1072;&#1081;&#1090;/2023-2024/13%2010-27%2010%202023/2023-10-19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7;&#1089;&#1087;&#1083;&#1072;&#1090;&#1085;&#1086;&#1077;%20&#1087;&#1080;&#1090;&#1072;&#1085;&#1080;&#1077;/&#1052;&#1077;&#1085;&#1102;%20&#1085;&#1072;%20&#1089;&#1072;&#1081;&#1090;/2023-2024/13%2010-27%2010%202023/2023-10-20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7;&#1089;&#1087;&#1083;&#1072;&#1090;&#1085;&#1086;&#1077;%20&#1087;&#1080;&#1090;&#1072;&#1085;&#1080;&#1077;/&#1052;&#1077;&#1085;&#1102;%20&#1085;&#1072;%20&#1089;&#1072;&#1081;&#1090;/2023-2024/13%2010-27%2010%202023/2023-10-23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7;&#1089;&#1087;&#1083;&#1072;&#1090;&#1085;&#1086;&#1077;%20&#1087;&#1080;&#1090;&#1072;&#1085;&#1080;&#1077;/&#1052;&#1077;&#1085;&#1102;%20&#1085;&#1072;%20&#1089;&#1072;&#1081;&#1090;/2023-2024/13%2010-27%2010%202023/2023-10-24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7;&#1089;&#1087;&#1083;&#1072;&#1090;&#1085;&#1086;&#1077;%20&#1087;&#1080;&#1090;&#1072;&#1085;&#1080;&#1077;/&#1052;&#1077;&#1085;&#1102;%20&#1085;&#1072;%20&#1089;&#1072;&#1081;&#1090;/2023-2024/13%2010-27%2010%202023/2023-10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39 СБР 2004</v>
          </cell>
          <cell r="D12" t="str">
            <v>Салат Витаминный №1</v>
          </cell>
          <cell r="E12">
            <v>100</v>
          </cell>
          <cell r="F12" t="str">
            <v>10.00</v>
          </cell>
          <cell r="G12">
            <v>73</v>
          </cell>
          <cell r="H12">
            <v>1.3</v>
          </cell>
          <cell r="I12">
            <v>4.2</v>
          </cell>
          <cell r="J12">
            <v>7.1</v>
          </cell>
        </row>
        <row r="13">
          <cell r="C13" t="str">
            <v>206 СБР 2005</v>
          </cell>
          <cell r="D13" t="str">
            <v>Суп картофельный с бобовыми</v>
          </cell>
          <cell r="E13">
            <v>200</v>
          </cell>
          <cell r="F13" t="str">
            <v>15.00</v>
          </cell>
          <cell r="G13">
            <v>107.8</v>
          </cell>
          <cell r="H13">
            <v>4.3899999999999997</v>
          </cell>
          <cell r="I13">
            <v>4.22</v>
          </cell>
          <cell r="J13">
            <v>13.06</v>
          </cell>
        </row>
        <row r="14">
          <cell r="C14" t="str">
            <v>93 СБР 2005</v>
          </cell>
          <cell r="D14" t="str">
            <v>Котлета мясная</v>
          </cell>
          <cell r="E14">
            <v>100</v>
          </cell>
          <cell r="F14" t="str">
            <v>35.00</v>
          </cell>
          <cell r="G14">
            <v>228.75</v>
          </cell>
          <cell r="H14">
            <v>15.75</v>
          </cell>
          <cell r="I14">
            <v>11.75</v>
          </cell>
          <cell r="J14">
            <v>15.7</v>
          </cell>
        </row>
        <row r="15">
          <cell r="C15" t="str">
            <v>321 СБР 2010</v>
          </cell>
          <cell r="D15" t="str">
            <v>Рагу из овощей</v>
          </cell>
          <cell r="E15">
            <v>150</v>
          </cell>
          <cell r="F15" t="str">
            <v>15.00</v>
          </cell>
          <cell r="G15">
            <v>166</v>
          </cell>
          <cell r="H15">
            <v>2.29</v>
          </cell>
          <cell r="I15">
            <v>11</v>
          </cell>
          <cell r="J15">
            <v>14.44</v>
          </cell>
        </row>
        <row r="16">
          <cell r="C16" t="str">
            <v>868 СБР 2005</v>
          </cell>
          <cell r="D16" t="str">
            <v>Компот из смеси фруктов</v>
          </cell>
          <cell r="E16">
            <v>200</v>
          </cell>
          <cell r="F16" t="str">
            <v>7.00</v>
          </cell>
          <cell r="G16">
            <v>94.2</v>
          </cell>
          <cell r="H16">
            <v>0.04</v>
          </cell>
          <cell r="I16">
            <v>0</v>
          </cell>
          <cell r="J16">
            <v>24.76</v>
          </cell>
        </row>
        <row r="18">
          <cell r="C18" t="str">
            <v>879 СБР 2004</v>
          </cell>
          <cell r="D18" t="str">
            <v>Хлеб ржаной</v>
          </cell>
          <cell r="E18">
            <v>50</v>
          </cell>
          <cell r="F18" t="str">
            <v>3.00</v>
          </cell>
          <cell r="G18" t="str">
            <v>74.25</v>
          </cell>
          <cell r="H18">
            <v>1.8</v>
          </cell>
          <cell r="I18" t="str">
            <v>0.45</v>
          </cell>
          <cell r="J18">
            <v>15.6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12 СБР 2003</v>
          </cell>
          <cell r="D12" t="str">
            <v>Огурец свежий</v>
          </cell>
          <cell r="E12">
            <v>60</v>
          </cell>
          <cell r="F12" t="str">
            <v>11.00</v>
          </cell>
          <cell r="G12">
            <v>8.4</v>
          </cell>
          <cell r="H12">
            <v>0.48</v>
          </cell>
          <cell r="I12">
            <v>0.06</v>
          </cell>
          <cell r="J12">
            <v>0.39</v>
          </cell>
        </row>
        <row r="13">
          <cell r="C13" t="str">
            <v>87 СБР 2010</v>
          </cell>
          <cell r="D13" t="str">
            <v>Суп с рыбными консервами</v>
          </cell>
          <cell r="E13">
            <v>200</v>
          </cell>
          <cell r="F13" t="str">
            <v>15.00</v>
          </cell>
          <cell r="G13">
            <v>133.80000000000001</v>
          </cell>
          <cell r="H13">
            <v>6.89</v>
          </cell>
          <cell r="I13">
            <v>6.72</v>
          </cell>
          <cell r="J13">
            <v>11.47</v>
          </cell>
        </row>
        <row r="14">
          <cell r="C14" t="str">
            <v>234 СБР 2010</v>
          </cell>
          <cell r="D14" t="str">
            <v>Котлета рубленая из птицы</v>
          </cell>
          <cell r="E14">
            <v>100</v>
          </cell>
          <cell r="F14" t="str">
            <v>35.00</v>
          </cell>
          <cell r="G14">
            <v>196.8</v>
          </cell>
          <cell r="H14">
            <v>12.56</v>
          </cell>
          <cell r="I14">
            <v>10.42</v>
          </cell>
          <cell r="J14">
            <v>16.239999999999998</v>
          </cell>
        </row>
        <row r="15">
          <cell r="C15" t="str">
            <v>336 СБР 2010</v>
          </cell>
          <cell r="D15" t="str">
            <v>Капуста тушеная</v>
          </cell>
          <cell r="E15">
            <v>150</v>
          </cell>
          <cell r="F15" t="str">
            <v>15.00</v>
          </cell>
          <cell r="G15">
            <v>213.53</v>
          </cell>
          <cell r="H15">
            <v>2.78</v>
          </cell>
          <cell r="I15">
            <v>6.48</v>
          </cell>
          <cell r="J15">
            <v>35.520000000000003</v>
          </cell>
        </row>
        <row r="16">
          <cell r="C16" t="str">
            <v>377 СБР 2007</v>
          </cell>
          <cell r="D16" t="str">
            <v>Чай с лимоном</v>
          </cell>
          <cell r="E16">
            <v>200</v>
          </cell>
          <cell r="F16" t="str">
            <v>6.00</v>
          </cell>
          <cell r="G16">
            <v>59</v>
          </cell>
          <cell r="H16">
            <v>0.26</v>
          </cell>
          <cell r="I16">
            <v>0.05</v>
          </cell>
          <cell r="J16">
            <v>15.22</v>
          </cell>
        </row>
        <row r="17">
          <cell r="C17" t="str">
            <v>878 СБР 2004</v>
          </cell>
          <cell r="D17" t="str">
            <v>Хлеб пшеничный</v>
          </cell>
          <cell r="E17">
            <v>50</v>
          </cell>
          <cell r="F17" t="str">
            <v>3.00</v>
          </cell>
          <cell r="G17">
            <v>74.25</v>
          </cell>
          <cell r="H17">
            <v>1.8</v>
          </cell>
          <cell r="I17">
            <v>0.45</v>
          </cell>
          <cell r="J17">
            <v>15.6</v>
          </cell>
        </row>
        <row r="19">
          <cell r="D19" t="str">
            <v>Яблоко</v>
          </cell>
          <cell r="E19">
            <v>100</v>
          </cell>
          <cell r="F19" t="str">
            <v>18.00</v>
          </cell>
          <cell r="G19">
            <v>52</v>
          </cell>
          <cell r="H19" t="str">
            <v>0.26</v>
          </cell>
          <cell r="I19" t="str">
            <v>0.17</v>
          </cell>
          <cell r="J19">
            <v>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19 СБР 2004</v>
          </cell>
          <cell r="D12" t="str">
            <v>Салат из свежих помидоров с р/м</v>
          </cell>
          <cell r="E12">
            <v>100</v>
          </cell>
          <cell r="F12" t="str">
            <v>20.00</v>
          </cell>
          <cell r="G12">
            <v>85</v>
          </cell>
          <cell r="H12">
            <v>0.9</v>
          </cell>
          <cell r="I12">
            <v>7.1</v>
          </cell>
          <cell r="J12">
            <v>3.9</v>
          </cell>
        </row>
        <row r="13">
          <cell r="C13" t="str">
            <v>321 СБР 2010</v>
          </cell>
          <cell r="D13" t="str">
            <v>Рассольник Ленинградский</v>
          </cell>
          <cell r="E13">
            <v>200</v>
          </cell>
          <cell r="F13" t="str">
            <v>15.00</v>
          </cell>
          <cell r="G13">
            <v>97.4</v>
          </cell>
          <cell r="H13">
            <v>1.6</v>
          </cell>
          <cell r="I13">
            <v>4.09</v>
          </cell>
          <cell r="J13">
            <v>13.54</v>
          </cell>
        </row>
        <row r="14">
          <cell r="C14" t="str">
            <v>234 СБР 2015</v>
          </cell>
          <cell r="D14" t="str">
            <v>Котлета рыбная</v>
          </cell>
          <cell r="E14">
            <v>100</v>
          </cell>
          <cell r="F14" t="str">
            <v>30.00</v>
          </cell>
          <cell r="G14">
            <v>219.35</v>
          </cell>
          <cell r="H14">
            <v>12.6</v>
          </cell>
          <cell r="I14">
            <v>4.6100000000000003</v>
          </cell>
          <cell r="J14">
            <v>14.95</v>
          </cell>
        </row>
        <row r="15">
          <cell r="C15" t="str">
            <v>679 СБР 2010</v>
          </cell>
          <cell r="D15" t="str">
            <v>Греча с маслом</v>
          </cell>
          <cell r="E15">
            <v>150</v>
          </cell>
          <cell r="F15" t="str">
            <v>10.00</v>
          </cell>
          <cell r="G15">
            <v>230.45</v>
          </cell>
          <cell r="H15">
            <v>7.46</v>
          </cell>
          <cell r="I15">
            <v>5.61</v>
          </cell>
          <cell r="J15">
            <v>35.840000000000003</v>
          </cell>
        </row>
        <row r="16">
          <cell r="C16" t="str">
            <v>377 СБР 2007</v>
          </cell>
          <cell r="D16" t="str">
            <v>Чай с лимоном</v>
          </cell>
          <cell r="E16">
            <v>200</v>
          </cell>
          <cell r="F16" t="str">
            <v>6.00</v>
          </cell>
          <cell r="G16">
            <v>59</v>
          </cell>
          <cell r="H16">
            <v>0.26</v>
          </cell>
          <cell r="I16">
            <v>0.05</v>
          </cell>
          <cell r="J16">
            <v>15.22</v>
          </cell>
        </row>
        <row r="17">
          <cell r="C17" t="str">
            <v>878 СБР 2004</v>
          </cell>
          <cell r="D17" t="str">
            <v>Хлеб пшеничный</v>
          </cell>
          <cell r="E17">
            <v>50</v>
          </cell>
          <cell r="F17" t="str">
            <v>3.00</v>
          </cell>
          <cell r="G17">
            <v>74.25</v>
          </cell>
          <cell r="H17">
            <v>1.8</v>
          </cell>
          <cell r="I17">
            <v>0.45</v>
          </cell>
          <cell r="J17">
            <v>15.6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12 СБР 2003</v>
          </cell>
          <cell r="D12" t="str">
            <v>Огурец свежий</v>
          </cell>
          <cell r="E12">
            <v>60</v>
          </cell>
          <cell r="F12" t="str">
            <v>11.00</v>
          </cell>
          <cell r="G12">
            <v>8.4</v>
          </cell>
          <cell r="H12" t="str">
            <v>0.48</v>
          </cell>
          <cell r="I12" t="str">
            <v>0.06</v>
          </cell>
          <cell r="J12" t="str">
            <v>0.39</v>
          </cell>
        </row>
        <row r="13">
          <cell r="C13" t="str">
            <v>208 СБР 2005</v>
          </cell>
          <cell r="D13" t="str">
            <v>Суп картофельный с макаронными изделиями</v>
          </cell>
          <cell r="E13">
            <v>200</v>
          </cell>
          <cell r="F13" t="str">
            <v>15.00</v>
          </cell>
          <cell r="G13">
            <v>83.8</v>
          </cell>
          <cell r="H13">
            <v>2.15</v>
          </cell>
          <cell r="I13">
            <v>2.27</v>
          </cell>
          <cell r="J13">
            <v>13.71</v>
          </cell>
        </row>
        <row r="14">
          <cell r="C14" t="str">
            <v>307 СБР 2010</v>
          </cell>
          <cell r="D14" t="str">
            <v>Котлета куриная</v>
          </cell>
          <cell r="E14">
            <v>100</v>
          </cell>
          <cell r="F14" t="str">
            <v>35.00</v>
          </cell>
          <cell r="G14">
            <v>196</v>
          </cell>
          <cell r="H14">
            <v>12.56</v>
          </cell>
          <cell r="I14">
            <v>10.41</v>
          </cell>
          <cell r="J14">
            <v>16.239999999999998</v>
          </cell>
        </row>
        <row r="15">
          <cell r="C15" t="str">
            <v>304 СБР 2015</v>
          </cell>
          <cell r="D15" t="str">
            <v>Рис отварной</v>
          </cell>
          <cell r="E15">
            <v>150</v>
          </cell>
          <cell r="F15" t="str">
            <v>12.00</v>
          </cell>
          <cell r="G15">
            <v>228</v>
          </cell>
          <cell r="H15">
            <v>3.81</v>
          </cell>
          <cell r="I15">
            <v>6.1</v>
          </cell>
          <cell r="J15">
            <v>68.61</v>
          </cell>
        </row>
        <row r="16">
          <cell r="C16" t="str">
            <v>959 СБР 2010</v>
          </cell>
          <cell r="D16" t="str">
            <v>Какао с молоком</v>
          </cell>
          <cell r="E16">
            <v>200</v>
          </cell>
          <cell r="F16" t="str">
            <v>15.00</v>
          </cell>
          <cell r="G16">
            <v>145</v>
          </cell>
          <cell r="H16">
            <v>3.52</v>
          </cell>
          <cell r="I16">
            <v>3.72</v>
          </cell>
          <cell r="J16">
            <v>25.49</v>
          </cell>
        </row>
        <row r="18">
          <cell r="C18" t="str">
            <v>879 СБР 2004</v>
          </cell>
          <cell r="D18" t="str">
            <v>Хлеб ржаной</v>
          </cell>
          <cell r="E18">
            <v>50</v>
          </cell>
          <cell r="F18" t="str">
            <v>3.00</v>
          </cell>
          <cell r="G18">
            <v>74.75</v>
          </cell>
          <cell r="H18">
            <v>1.8</v>
          </cell>
          <cell r="I18" t="str">
            <v>0.45</v>
          </cell>
          <cell r="J18">
            <v>15.6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45 СБР 2010</v>
          </cell>
          <cell r="D12" t="str">
            <v>Винегрет</v>
          </cell>
          <cell r="E12">
            <v>100</v>
          </cell>
          <cell r="F12" t="str">
            <v>20.00</v>
          </cell>
          <cell r="G12">
            <v>94.8</v>
          </cell>
          <cell r="H12" t="str">
            <v>0.82</v>
          </cell>
          <cell r="I12">
            <v>3.71</v>
          </cell>
          <cell r="J12">
            <v>5.0599999999999996</v>
          </cell>
        </row>
        <row r="13">
          <cell r="C13" t="str">
            <v>187 СБР 2005</v>
          </cell>
          <cell r="D13" t="str">
            <v>Щи из свежей капусты</v>
          </cell>
          <cell r="E13">
            <v>200</v>
          </cell>
          <cell r="F13" t="str">
            <v>15.00</v>
          </cell>
          <cell r="G13">
            <v>67.8</v>
          </cell>
          <cell r="H13">
            <v>1.4</v>
          </cell>
          <cell r="I13">
            <v>3.91</v>
          </cell>
          <cell r="J13">
            <v>6.79</v>
          </cell>
        </row>
        <row r="14">
          <cell r="C14" t="str">
            <v>4 СБР 2004</v>
          </cell>
          <cell r="D14" t="str">
            <v>Каша пшенная</v>
          </cell>
          <cell r="E14">
            <v>180</v>
          </cell>
          <cell r="F14" t="str">
            <v>7.00</v>
          </cell>
          <cell r="G14">
            <v>282.85000000000002</v>
          </cell>
          <cell r="H14">
            <v>4.0199999999999996</v>
          </cell>
          <cell r="I14">
            <v>6.6</v>
          </cell>
          <cell r="J14">
            <v>53.6</v>
          </cell>
        </row>
        <row r="16">
          <cell r="C16" t="str">
            <v>943 СБР 2005</v>
          </cell>
          <cell r="D16" t="str">
            <v>Чай с сахаром</v>
          </cell>
          <cell r="E16">
            <v>200</v>
          </cell>
          <cell r="F16" t="str">
            <v>3.00</v>
          </cell>
          <cell r="G16">
            <v>57</v>
          </cell>
          <cell r="H16" t="str">
            <v>0.2</v>
          </cell>
          <cell r="I16" t="str">
            <v>0.05</v>
          </cell>
          <cell r="J16">
            <v>15.01</v>
          </cell>
        </row>
        <row r="17">
          <cell r="C17" t="str">
            <v>878 СБР 2004</v>
          </cell>
          <cell r="D17" t="str">
            <v>Хлеб пшеничный</v>
          </cell>
          <cell r="E17">
            <v>60</v>
          </cell>
          <cell r="F17" t="str">
            <v>3.00</v>
          </cell>
          <cell r="G17">
            <v>89.1</v>
          </cell>
          <cell r="H17">
            <v>1.8</v>
          </cell>
          <cell r="I17" t="str">
            <v>0.45</v>
          </cell>
          <cell r="J17">
            <v>15.6</v>
          </cell>
        </row>
        <row r="19">
          <cell r="D19" t="str">
            <v>Йогурт</v>
          </cell>
          <cell r="E19">
            <v>100</v>
          </cell>
          <cell r="F19" t="str">
            <v>36.00</v>
          </cell>
          <cell r="G19">
            <v>87</v>
          </cell>
          <cell r="H19">
            <v>5</v>
          </cell>
          <cell r="I19">
            <v>3.2</v>
          </cell>
          <cell r="J19">
            <v>8.5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43 СБР 2004</v>
          </cell>
          <cell r="D12" t="str">
            <v>Салат из белокоч.  капусты</v>
          </cell>
          <cell r="E12">
            <v>100</v>
          </cell>
          <cell r="F12" t="str">
            <v>12.00</v>
          </cell>
          <cell r="G12">
            <v>88</v>
          </cell>
          <cell r="H12">
            <v>1.4</v>
          </cell>
          <cell r="I12">
            <v>5.0999999999999996</v>
          </cell>
          <cell r="J12">
            <v>8.9</v>
          </cell>
        </row>
        <row r="13">
          <cell r="C13" t="str">
            <v>170 СБР 2010</v>
          </cell>
          <cell r="D13" t="str">
            <v>Борщ из свежей капусты</v>
          </cell>
          <cell r="E13">
            <v>200</v>
          </cell>
          <cell r="F13" t="str">
            <v>15.00</v>
          </cell>
          <cell r="G13">
            <v>82</v>
          </cell>
          <cell r="H13">
            <v>1.45</v>
          </cell>
          <cell r="I13">
            <v>3.93</v>
          </cell>
          <cell r="J13">
            <v>100.2</v>
          </cell>
        </row>
        <row r="14">
          <cell r="C14" t="str">
            <v>286 СБР 2010</v>
          </cell>
          <cell r="D14" t="str">
            <v>Тефтели мясные</v>
          </cell>
          <cell r="E14">
            <v>100</v>
          </cell>
          <cell r="F14" t="str">
            <v>35.00</v>
          </cell>
          <cell r="G14">
            <v>278.75</v>
          </cell>
          <cell r="H14">
            <v>14.73</v>
          </cell>
          <cell r="I14">
            <v>16.14</v>
          </cell>
          <cell r="J14">
            <v>18.63</v>
          </cell>
        </row>
        <row r="15">
          <cell r="C15" t="str">
            <v>694 СБР 2010</v>
          </cell>
          <cell r="D15" t="str">
            <v>Картофельное пюре</v>
          </cell>
          <cell r="E15">
            <v>150</v>
          </cell>
          <cell r="F15" t="str">
            <v>15.00</v>
          </cell>
          <cell r="G15">
            <v>137.25</v>
          </cell>
          <cell r="H15">
            <v>3.06</v>
          </cell>
          <cell r="I15">
            <v>4.8</v>
          </cell>
          <cell r="J15">
            <v>20.45</v>
          </cell>
        </row>
        <row r="16">
          <cell r="C16" t="str">
            <v>859 СБР 2005</v>
          </cell>
          <cell r="D16" t="str">
            <v>Компот из свежих плодов</v>
          </cell>
          <cell r="E16">
            <v>200</v>
          </cell>
          <cell r="F16" t="str">
            <v>13.00</v>
          </cell>
          <cell r="G16">
            <v>110</v>
          </cell>
          <cell r="H16">
            <v>0.2</v>
          </cell>
          <cell r="I16">
            <v>0.2</v>
          </cell>
          <cell r="J16">
            <v>22.3</v>
          </cell>
        </row>
        <row r="18">
          <cell r="C18" t="str">
            <v>879 СБР 2004</v>
          </cell>
          <cell r="D18" t="str">
            <v>Хлеб ржаной</v>
          </cell>
          <cell r="E18">
            <v>50</v>
          </cell>
          <cell r="F18" t="str">
            <v>3.00</v>
          </cell>
          <cell r="G18">
            <v>74.75</v>
          </cell>
          <cell r="H18">
            <v>1.8</v>
          </cell>
          <cell r="I18" t="str">
            <v>0.45</v>
          </cell>
          <cell r="J18">
            <v>16.600000000000001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14 СБР 2003</v>
          </cell>
          <cell r="D12" t="str">
            <v>Помидор свежий</v>
          </cell>
          <cell r="E12">
            <v>60</v>
          </cell>
          <cell r="F12" t="str">
            <v>10.00</v>
          </cell>
          <cell r="G12">
            <v>12</v>
          </cell>
          <cell r="H12" t="str">
            <v>0.05</v>
          </cell>
          <cell r="I12" t="str">
            <v>0.1</v>
          </cell>
          <cell r="J12">
            <v>1.9</v>
          </cell>
        </row>
        <row r="13">
          <cell r="C13" t="str">
            <v>204 СБР 2005</v>
          </cell>
          <cell r="D13" t="str">
            <v>Суп картофельный с крупой</v>
          </cell>
          <cell r="E13">
            <v>200</v>
          </cell>
          <cell r="F13" t="str">
            <v>15.00</v>
          </cell>
          <cell r="G13">
            <v>83.6</v>
          </cell>
          <cell r="H13">
            <v>2.14</v>
          </cell>
          <cell r="I13">
            <v>2.2400000000000002</v>
          </cell>
          <cell r="J13">
            <v>13.71</v>
          </cell>
        </row>
        <row r="14">
          <cell r="C14" t="str">
            <v>436 СБР 2004</v>
          </cell>
          <cell r="D14" t="str">
            <v>Жаркое по домашнему</v>
          </cell>
          <cell r="E14">
            <v>160</v>
          </cell>
          <cell r="F14" t="str">
            <v>36.00</v>
          </cell>
          <cell r="G14">
            <v>265</v>
          </cell>
          <cell r="H14">
            <v>27.53</v>
          </cell>
          <cell r="I14">
            <v>7.47</v>
          </cell>
          <cell r="J14">
            <v>21.95</v>
          </cell>
        </row>
        <row r="16">
          <cell r="C16" t="str">
            <v>868 СБР 2005</v>
          </cell>
          <cell r="D16" t="str">
            <v>Компот из смеси сухофруктов</v>
          </cell>
          <cell r="E16">
            <v>200</v>
          </cell>
          <cell r="F16" t="str">
            <v>10.00</v>
          </cell>
          <cell r="G16">
            <v>94.2</v>
          </cell>
          <cell r="H16" t="str">
            <v>0.04</v>
          </cell>
          <cell r="I16">
            <v>0</v>
          </cell>
          <cell r="J16">
            <v>24.76</v>
          </cell>
        </row>
        <row r="17">
          <cell r="C17" t="str">
            <v>878 СБР 2004</v>
          </cell>
          <cell r="D17" t="str">
            <v>Хлеб пшеничный</v>
          </cell>
          <cell r="E17">
            <v>50</v>
          </cell>
          <cell r="F17" t="str">
            <v>3.00</v>
          </cell>
          <cell r="G17">
            <v>74.75</v>
          </cell>
          <cell r="H17">
            <v>1.8</v>
          </cell>
          <cell r="I17" t="str">
            <v>0.45</v>
          </cell>
          <cell r="J17">
            <v>15.6</v>
          </cell>
        </row>
        <row r="19">
          <cell r="D19" t="str">
            <v>Яблоко</v>
          </cell>
          <cell r="E19">
            <v>100</v>
          </cell>
          <cell r="F19" t="str">
            <v>18.00</v>
          </cell>
          <cell r="G19">
            <v>52</v>
          </cell>
          <cell r="H19" t="str">
            <v>0.26</v>
          </cell>
          <cell r="I19" t="str">
            <v>0.17</v>
          </cell>
          <cell r="J19">
            <v>13.81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45 СБР 2010</v>
          </cell>
          <cell r="D12" t="str">
            <v>Винегрет</v>
          </cell>
          <cell r="E12">
            <v>60</v>
          </cell>
          <cell r="F12" t="str">
            <v>20.00</v>
          </cell>
          <cell r="G12">
            <v>56.88</v>
          </cell>
          <cell r="H12">
            <v>56.88</v>
          </cell>
          <cell r="I12">
            <v>56.88</v>
          </cell>
        </row>
        <row r="13">
          <cell r="C13" t="str">
            <v>204 СБР 2010</v>
          </cell>
          <cell r="D13" t="str">
            <v>Суп рисовый с говядиной</v>
          </cell>
          <cell r="E13">
            <v>200</v>
          </cell>
          <cell r="F13" t="str">
            <v>15.00</v>
          </cell>
          <cell r="G13">
            <v>102.26</v>
          </cell>
          <cell r="H13">
            <v>102.26</v>
          </cell>
          <cell r="I13">
            <v>102.26</v>
          </cell>
        </row>
        <row r="14">
          <cell r="C14" t="str">
            <v>286 СБР 2010</v>
          </cell>
          <cell r="D14" t="str">
            <v>Тефтели мясные</v>
          </cell>
          <cell r="E14">
            <v>100</v>
          </cell>
          <cell r="F14" t="str">
            <v>35.00</v>
          </cell>
          <cell r="G14">
            <v>278.75</v>
          </cell>
          <cell r="H14">
            <v>278.75</v>
          </cell>
          <cell r="I14">
            <v>278.75</v>
          </cell>
        </row>
        <row r="15">
          <cell r="C15" t="str">
            <v>309 СБР 2017</v>
          </cell>
          <cell r="D15" t="str">
            <v>Макароны отварные</v>
          </cell>
          <cell r="E15">
            <v>150</v>
          </cell>
          <cell r="F15" t="str">
            <v>6.00</v>
          </cell>
          <cell r="G15">
            <v>168.45</v>
          </cell>
          <cell r="H15">
            <v>168.45</v>
          </cell>
          <cell r="I15">
            <v>168.45</v>
          </cell>
        </row>
        <row r="16">
          <cell r="C16" t="str">
            <v>943 СБР 2005</v>
          </cell>
          <cell r="D16" t="str">
            <v>Чай с сахаром</v>
          </cell>
          <cell r="E16">
            <v>200</v>
          </cell>
          <cell r="F16" t="str">
            <v>3.00</v>
          </cell>
          <cell r="G16">
            <v>57</v>
          </cell>
          <cell r="H16">
            <v>57</v>
          </cell>
          <cell r="I16">
            <v>57</v>
          </cell>
        </row>
        <row r="18">
          <cell r="C18" t="str">
            <v>879 СБР 2004</v>
          </cell>
          <cell r="D18" t="str">
            <v>Хлеб ржаной</v>
          </cell>
          <cell r="E18">
            <v>50</v>
          </cell>
          <cell r="F18" t="str">
            <v>3.00</v>
          </cell>
          <cell r="G18">
            <v>74.25</v>
          </cell>
          <cell r="H18">
            <v>74.25</v>
          </cell>
          <cell r="I18">
            <v>74.25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39 СБР 2004</v>
          </cell>
          <cell r="D12" t="str">
            <v>Салат Витаминный №1</v>
          </cell>
          <cell r="E12">
            <v>100</v>
          </cell>
          <cell r="F12" t="str">
            <v>10.00</v>
          </cell>
          <cell r="G12">
            <v>73</v>
          </cell>
          <cell r="H12">
            <v>1.3</v>
          </cell>
          <cell r="I12">
            <v>4.2</v>
          </cell>
          <cell r="J12">
            <v>7.1</v>
          </cell>
        </row>
        <row r="13">
          <cell r="C13" t="str">
            <v>202 СБР 2010</v>
          </cell>
          <cell r="D13" t="str">
            <v>Суп овощной</v>
          </cell>
          <cell r="E13">
            <v>200</v>
          </cell>
          <cell r="F13" t="str">
            <v>15.00</v>
          </cell>
          <cell r="G13">
            <v>98.37</v>
          </cell>
          <cell r="H13">
            <v>1.68</v>
          </cell>
          <cell r="I13">
            <v>5.98</v>
          </cell>
          <cell r="J13">
            <v>9.35</v>
          </cell>
        </row>
        <row r="14">
          <cell r="C14" t="str">
            <v>486 СБР 2010</v>
          </cell>
          <cell r="D14" t="str">
            <v>Рыба тушеная в томатном соусе с овощами</v>
          </cell>
          <cell r="E14">
            <v>120</v>
          </cell>
          <cell r="F14" t="str">
            <v>30.00</v>
          </cell>
          <cell r="G14">
            <v>195</v>
          </cell>
          <cell r="H14">
            <v>18.03</v>
          </cell>
          <cell r="I14">
            <v>10.210000000000001</v>
          </cell>
          <cell r="J14">
            <v>8.49</v>
          </cell>
        </row>
        <row r="15">
          <cell r="C15" t="str">
            <v>304 СБР 2015</v>
          </cell>
          <cell r="D15" t="str">
            <v>Рис отварной</v>
          </cell>
          <cell r="E15">
            <v>150</v>
          </cell>
          <cell r="F15" t="str">
            <v>12.00</v>
          </cell>
          <cell r="G15">
            <v>228</v>
          </cell>
          <cell r="H15">
            <v>3.81</v>
          </cell>
          <cell r="I15">
            <v>6.1</v>
          </cell>
          <cell r="J15">
            <v>38.61</v>
          </cell>
        </row>
        <row r="16">
          <cell r="C16" t="str">
            <v>859 СБР 2005</v>
          </cell>
          <cell r="D16" t="str">
            <v>Компот из свежих плодов</v>
          </cell>
          <cell r="E16">
            <v>200</v>
          </cell>
          <cell r="F16" t="str">
            <v>13.00</v>
          </cell>
          <cell r="G16">
            <v>110</v>
          </cell>
          <cell r="H16" t="str">
            <v>0.2</v>
          </cell>
          <cell r="I16" t="str">
            <v>0.2</v>
          </cell>
          <cell r="J16">
            <v>22.3</v>
          </cell>
        </row>
        <row r="17">
          <cell r="C17" t="str">
            <v>878 СБР 2004</v>
          </cell>
          <cell r="D17" t="str">
            <v>Хлеб пшеничный</v>
          </cell>
          <cell r="E17">
            <v>50</v>
          </cell>
          <cell r="F17" t="str">
            <v>3.00</v>
          </cell>
          <cell r="G17">
            <v>74.75</v>
          </cell>
          <cell r="H17">
            <v>1.8</v>
          </cell>
          <cell r="I17" t="str">
            <v>0.45</v>
          </cell>
          <cell r="J17">
            <v>15.6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43 СБР 2004</v>
          </cell>
          <cell r="D12" t="str">
            <v>Салат из белокоч.  капусты</v>
          </cell>
          <cell r="E12">
            <v>100</v>
          </cell>
          <cell r="F12" t="str">
            <v>12.00</v>
          </cell>
          <cell r="G12">
            <v>88</v>
          </cell>
          <cell r="H12">
            <v>1.4</v>
          </cell>
          <cell r="I12">
            <v>5.0999999999999996</v>
          </cell>
          <cell r="J12">
            <v>8.9</v>
          </cell>
        </row>
        <row r="13">
          <cell r="C13" t="str">
            <v>93 СБР 2010</v>
          </cell>
          <cell r="D13" t="str">
            <v>Суп молочный с макаронными изделиями</v>
          </cell>
          <cell r="E13">
            <v>200</v>
          </cell>
          <cell r="F13" t="str">
            <v>15.00</v>
          </cell>
          <cell r="G13">
            <v>145.19999999999999</v>
          </cell>
          <cell r="H13">
            <v>5.75</v>
          </cell>
          <cell r="I13">
            <v>5.21</v>
          </cell>
          <cell r="J13">
            <v>18.84</v>
          </cell>
        </row>
        <row r="14">
          <cell r="C14" t="str">
            <v>304 СБР 2010</v>
          </cell>
          <cell r="D14" t="str">
            <v>Плов из птицы</v>
          </cell>
          <cell r="E14">
            <v>210</v>
          </cell>
          <cell r="F14" t="str">
            <v>40.00</v>
          </cell>
          <cell r="G14">
            <v>377</v>
          </cell>
          <cell r="H14">
            <v>20.3</v>
          </cell>
          <cell r="I14">
            <v>17</v>
          </cell>
          <cell r="J14">
            <v>35.69</v>
          </cell>
        </row>
        <row r="16">
          <cell r="C16" t="str">
            <v>959 СБР 2010</v>
          </cell>
          <cell r="D16" t="str">
            <v>Какао с молоком</v>
          </cell>
          <cell r="E16">
            <v>200</v>
          </cell>
          <cell r="F16" t="str">
            <v>15.00</v>
          </cell>
          <cell r="G16">
            <v>145</v>
          </cell>
          <cell r="H16">
            <v>3.52</v>
          </cell>
          <cell r="I16">
            <v>3.72</v>
          </cell>
          <cell r="J16">
            <v>25.49</v>
          </cell>
        </row>
        <row r="18">
          <cell r="C18" t="str">
            <v>879 СБР 2004</v>
          </cell>
          <cell r="D18" t="str">
            <v>Хлеб ржаной</v>
          </cell>
          <cell r="E18">
            <v>50</v>
          </cell>
          <cell r="F18" t="str">
            <v>3.00</v>
          </cell>
          <cell r="G18">
            <v>74.75</v>
          </cell>
          <cell r="H18">
            <v>1.8</v>
          </cell>
          <cell r="I18" t="str">
            <v>0.45</v>
          </cell>
          <cell r="J18">
            <v>16.600000000000001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tr">
        <f>'[1]1'!D12</f>
        <v>Салат Витаминный №1</v>
      </c>
      <c r="F14" s="51">
        <f>'[1]1'!E12</f>
        <v>100</v>
      </c>
      <c r="G14" s="51">
        <f>'[1]1'!H12</f>
        <v>1.3</v>
      </c>
      <c r="H14" s="51">
        <f>'[1]1'!I12</f>
        <v>4.2</v>
      </c>
      <c r="I14" s="51">
        <f>'[1]1'!J12</f>
        <v>7.1</v>
      </c>
      <c r="J14" s="51">
        <f>'[1]1'!G12</f>
        <v>73</v>
      </c>
      <c r="K14" s="44" t="str">
        <f>'[1]1'!C12</f>
        <v>39 СБР 2004</v>
      </c>
      <c r="L14" s="52" t="str">
        <f>'[1]1'!F12</f>
        <v>10.00</v>
      </c>
    </row>
    <row r="15" spans="1:12" ht="25.5" x14ac:dyDescent="0.25">
      <c r="A15" s="23"/>
      <c r="B15" s="15"/>
      <c r="C15" s="11"/>
      <c r="D15" s="7" t="s">
        <v>27</v>
      </c>
      <c r="E15" s="42" t="str">
        <f>'[1]1'!D13</f>
        <v>Суп картофельный с бобовыми</v>
      </c>
      <c r="F15" s="51">
        <f>'[1]1'!E13</f>
        <v>200</v>
      </c>
      <c r="G15" s="51">
        <f>'[1]1'!H13</f>
        <v>4.3899999999999997</v>
      </c>
      <c r="H15" s="51">
        <f>'[1]1'!I13</f>
        <v>4.22</v>
      </c>
      <c r="I15" s="51">
        <f>'[1]1'!J13</f>
        <v>13.06</v>
      </c>
      <c r="J15" s="51">
        <f>'[1]1'!G13</f>
        <v>107.8</v>
      </c>
      <c r="K15" s="44" t="str">
        <f>'[1]1'!C13</f>
        <v>206 СБР 2005</v>
      </c>
      <c r="L15" s="52" t="str">
        <f>'[1]1'!F13</f>
        <v>15.00</v>
      </c>
    </row>
    <row r="16" spans="1:12" ht="25.5" x14ac:dyDescent="0.25">
      <c r="A16" s="23"/>
      <c r="B16" s="15"/>
      <c r="C16" s="11"/>
      <c r="D16" s="7" t="s">
        <v>28</v>
      </c>
      <c r="E16" s="42" t="str">
        <f>'[1]1'!D14</f>
        <v>Котлета мясная</v>
      </c>
      <c r="F16" s="51">
        <f>'[1]1'!E14</f>
        <v>100</v>
      </c>
      <c r="G16" s="51">
        <f>'[1]1'!H14</f>
        <v>15.75</v>
      </c>
      <c r="H16" s="51">
        <f>'[1]1'!I14</f>
        <v>11.75</v>
      </c>
      <c r="I16" s="51">
        <f>'[1]1'!J14</f>
        <v>15.7</v>
      </c>
      <c r="J16" s="51">
        <f>'[1]1'!G14</f>
        <v>228.75</v>
      </c>
      <c r="K16" s="44" t="str">
        <f>'[1]1'!C14</f>
        <v>93 СБР 2005</v>
      </c>
      <c r="L16" s="52" t="str">
        <f>'[1]1'!F14</f>
        <v>35.00</v>
      </c>
    </row>
    <row r="17" spans="1:12" ht="25.5" x14ac:dyDescent="0.25">
      <c r="A17" s="23"/>
      <c r="B17" s="15"/>
      <c r="C17" s="11"/>
      <c r="D17" s="7" t="s">
        <v>29</v>
      </c>
      <c r="E17" s="42" t="str">
        <f>'[1]1'!D15</f>
        <v>Рагу из овощей</v>
      </c>
      <c r="F17" s="51">
        <f>'[1]1'!E15</f>
        <v>150</v>
      </c>
      <c r="G17" s="51">
        <f>'[1]1'!H15</f>
        <v>2.29</v>
      </c>
      <c r="H17" s="51">
        <f>'[1]1'!I15</f>
        <v>11</v>
      </c>
      <c r="I17" s="51">
        <f>'[1]1'!J15</f>
        <v>14.44</v>
      </c>
      <c r="J17" s="51">
        <f>'[1]1'!G15</f>
        <v>166</v>
      </c>
      <c r="K17" s="44" t="str">
        <f>'[1]1'!C15</f>
        <v>321 СБР 2010</v>
      </c>
      <c r="L17" s="52" t="str">
        <f>'[1]1'!F15</f>
        <v>15.00</v>
      </c>
    </row>
    <row r="18" spans="1:12" ht="25.5" x14ac:dyDescent="0.25">
      <c r="A18" s="23"/>
      <c r="B18" s="15"/>
      <c r="C18" s="11"/>
      <c r="D18" s="7" t="s">
        <v>30</v>
      </c>
      <c r="E18" s="42" t="str">
        <f>'[1]1'!D16</f>
        <v>Компот из смеси фруктов</v>
      </c>
      <c r="F18" s="51">
        <f>'[1]1'!E16</f>
        <v>200</v>
      </c>
      <c r="G18" s="51">
        <f>'[1]1'!H16</f>
        <v>0.04</v>
      </c>
      <c r="H18" s="51">
        <f>'[1]1'!I16</f>
        <v>0</v>
      </c>
      <c r="I18" s="51">
        <f>'[1]1'!J16</f>
        <v>24.76</v>
      </c>
      <c r="J18" s="51">
        <f>'[1]1'!G16</f>
        <v>94.2</v>
      </c>
      <c r="K18" s="44" t="str">
        <f>'[1]1'!C16</f>
        <v>868 СБР 2005</v>
      </c>
      <c r="L18" s="52" t="str">
        <f>'[1]1'!F16</f>
        <v>7.00</v>
      </c>
    </row>
    <row r="19" spans="1:12" ht="15" x14ac:dyDescent="0.25">
      <c r="A19" s="23"/>
      <c r="B19" s="15"/>
      <c r="C19" s="11"/>
      <c r="D19" s="7" t="s">
        <v>31</v>
      </c>
      <c r="E19" s="42"/>
      <c r="F19" s="51"/>
      <c r="G19" s="51"/>
      <c r="H19" s="51"/>
      <c r="I19" s="51"/>
      <c r="J19" s="51"/>
      <c r="K19" s="44"/>
      <c r="L19" s="52"/>
    </row>
    <row r="20" spans="1:12" ht="25.5" x14ac:dyDescent="0.25">
      <c r="A20" s="23"/>
      <c r="B20" s="15"/>
      <c r="C20" s="11"/>
      <c r="D20" s="7" t="s">
        <v>32</v>
      </c>
      <c r="E20" s="42" t="str">
        <f>'[1]1'!D18</f>
        <v>Хлеб ржаной</v>
      </c>
      <c r="F20" s="51">
        <f>'[1]1'!E18</f>
        <v>50</v>
      </c>
      <c r="G20" s="51">
        <f>'[1]1'!H18</f>
        <v>1.8</v>
      </c>
      <c r="H20" s="51" t="str">
        <f>'[1]1'!I18</f>
        <v>0.45</v>
      </c>
      <c r="I20" s="51">
        <f>'[1]1'!J18</f>
        <v>15.6</v>
      </c>
      <c r="J20" s="51" t="str">
        <f>'[1]1'!G18</f>
        <v>74.25</v>
      </c>
      <c r="K20" s="44" t="str">
        <f>'[1]1'!C18</f>
        <v>879 СБР 2004</v>
      </c>
      <c r="L20" s="52" t="str">
        <f>'[1]1'!F18</f>
        <v>3.00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25.569999999999997</v>
      </c>
      <c r="H23" s="19">
        <f t="shared" si="2"/>
        <v>31.17</v>
      </c>
      <c r="I23" s="19">
        <f t="shared" si="2"/>
        <v>90.66</v>
      </c>
      <c r="J23" s="19">
        <f t="shared" si="2"/>
        <v>669.75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800</v>
      </c>
      <c r="G24" s="32">
        <f t="shared" ref="G24:J24" si="4">G13+G23</f>
        <v>25.569999999999997</v>
      </c>
      <c r="H24" s="32">
        <f t="shared" si="4"/>
        <v>31.17</v>
      </c>
      <c r="I24" s="32">
        <f t="shared" si="4"/>
        <v>90.66</v>
      </c>
      <c r="J24" s="32">
        <f t="shared" si="4"/>
        <v>669.75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'[2]1'!D12</f>
        <v>Салат из свежих помидоров с р/м</v>
      </c>
      <c r="F33" s="51">
        <f>'[2]1'!E12</f>
        <v>100</v>
      </c>
      <c r="G33" s="51">
        <f>'[2]1'!H12</f>
        <v>0.9</v>
      </c>
      <c r="H33" s="51">
        <f>'[2]1'!I12</f>
        <v>7.1</v>
      </c>
      <c r="I33" s="51">
        <f>'[2]1'!J12</f>
        <v>3.9</v>
      </c>
      <c r="J33" s="51">
        <f>'[2]1'!G12</f>
        <v>85</v>
      </c>
      <c r="K33" s="44" t="str">
        <f>'[2]1'!C12</f>
        <v>19 СБР 2004</v>
      </c>
      <c r="L33" s="52" t="str">
        <f>'[2]1'!F12</f>
        <v>20.00</v>
      </c>
    </row>
    <row r="34" spans="1:12" ht="25.5" x14ac:dyDescent="0.25">
      <c r="A34" s="14"/>
      <c r="B34" s="15"/>
      <c r="C34" s="11"/>
      <c r="D34" s="7" t="s">
        <v>27</v>
      </c>
      <c r="E34" s="42" t="str">
        <f>'[2]1'!D13</f>
        <v>Рассольник Ленинградский</v>
      </c>
      <c r="F34" s="51">
        <f>'[2]1'!E13</f>
        <v>200</v>
      </c>
      <c r="G34" s="51">
        <f>'[2]1'!H13</f>
        <v>1.6</v>
      </c>
      <c r="H34" s="51">
        <f>'[2]1'!I13</f>
        <v>4.09</v>
      </c>
      <c r="I34" s="51">
        <f>'[2]1'!J13</f>
        <v>13.54</v>
      </c>
      <c r="J34" s="51">
        <f>'[2]1'!G13</f>
        <v>97.4</v>
      </c>
      <c r="K34" s="44" t="str">
        <f>'[2]1'!C13</f>
        <v>321 СБР 2010</v>
      </c>
      <c r="L34" s="52" t="str">
        <f>'[2]1'!F13</f>
        <v>15.00</v>
      </c>
    </row>
    <row r="35" spans="1:12" ht="25.5" x14ac:dyDescent="0.25">
      <c r="A35" s="14"/>
      <c r="B35" s="15"/>
      <c r="C35" s="11"/>
      <c r="D35" s="7" t="s">
        <v>28</v>
      </c>
      <c r="E35" s="42" t="str">
        <f>'[2]1'!D14</f>
        <v>Котлета рыбная</v>
      </c>
      <c r="F35" s="51">
        <f>'[2]1'!E14</f>
        <v>100</v>
      </c>
      <c r="G35" s="51">
        <f>'[2]1'!H14</f>
        <v>12.6</v>
      </c>
      <c r="H35" s="51">
        <f>'[2]1'!I14</f>
        <v>4.6100000000000003</v>
      </c>
      <c r="I35" s="51">
        <f>'[2]1'!J14</f>
        <v>14.95</v>
      </c>
      <c r="J35" s="51">
        <f>'[2]1'!G14</f>
        <v>219.35</v>
      </c>
      <c r="K35" s="44" t="str">
        <f>'[2]1'!C14</f>
        <v>234 СБР 2015</v>
      </c>
      <c r="L35" s="52" t="str">
        <f>'[2]1'!F14</f>
        <v>30.00</v>
      </c>
    </row>
    <row r="36" spans="1:12" ht="25.5" x14ac:dyDescent="0.25">
      <c r="A36" s="14"/>
      <c r="B36" s="15"/>
      <c r="C36" s="11"/>
      <c r="D36" s="7" t="s">
        <v>29</v>
      </c>
      <c r="E36" s="42" t="str">
        <f>'[2]1'!D15</f>
        <v>Греча с маслом</v>
      </c>
      <c r="F36" s="51">
        <f>'[2]1'!E15</f>
        <v>150</v>
      </c>
      <c r="G36" s="51">
        <f>'[2]1'!H15</f>
        <v>7.46</v>
      </c>
      <c r="H36" s="51">
        <f>'[2]1'!I15</f>
        <v>5.61</v>
      </c>
      <c r="I36" s="51">
        <f>'[2]1'!J15</f>
        <v>35.840000000000003</v>
      </c>
      <c r="J36" s="51">
        <f>'[2]1'!G15</f>
        <v>230.45</v>
      </c>
      <c r="K36" s="44" t="str">
        <f>'[2]1'!C15</f>
        <v>679 СБР 2010</v>
      </c>
      <c r="L36" s="52" t="str">
        <f>'[2]1'!F15</f>
        <v>10.00</v>
      </c>
    </row>
    <row r="37" spans="1:12" ht="25.5" x14ac:dyDescent="0.25">
      <c r="A37" s="14"/>
      <c r="B37" s="15"/>
      <c r="C37" s="11"/>
      <c r="D37" s="7" t="s">
        <v>30</v>
      </c>
      <c r="E37" s="42" t="str">
        <f>'[2]1'!D16</f>
        <v>Чай с лимоном</v>
      </c>
      <c r="F37" s="51">
        <f>'[2]1'!E16</f>
        <v>200</v>
      </c>
      <c r="G37" s="51">
        <f>'[2]1'!H16</f>
        <v>0.26</v>
      </c>
      <c r="H37" s="51">
        <f>'[2]1'!I16</f>
        <v>0.05</v>
      </c>
      <c r="I37" s="51">
        <f>'[2]1'!J16</f>
        <v>15.22</v>
      </c>
      <c r="J37" s="51">
        <f>'[2]1'!G16</f>
        <v>59</v>
      </c>
      <c r="K37" s="44" t="str">
        <f>'[2]1'!C16</f>
        <v>377 СБР 2007</v>
      </c>
      <c r="L37" s="52" t="str">
        <f>'[2]1'!F16</f>
        <v>6.00</v>
      </c>
    </row>
    <row r="38" spans="1:12" ht="25.5" x14ac:dyDescent="0.25">
      <c r="A38" s="14"/>
      <c r="B38" s="15"/>
      <c r="C38" s="11"/>
      <c r="D38" s="7" t="s">
        <v>31</v>
      </c>
      <c r="E38" s="42" t="str">
        <f>'[2]1'!D17</f>
        <v>Хлеб пшеничный</v>
      </c>
      <c r="F38" s="51">
        <f>'[2]1'!E17</f>
        <v>50</v>
      </c>
      <c r="G38" s="51">
        <f>'[2]1'!H17</f>
        <v>1.8</v>
      </c>
      <c r="H38" s="51">
        <f>'[2]1'!I17</f>
        <v>0.45</v>
      </c>
      <c r="I38" s="51">
        <f>'[2]1'!J17</f>
        <v>15.6</v>
      </c>
      <c r="J38" s="51">
        <f>'[2]1'!G17</f>
        <v>74.25</v>
      </c>
      <c r="K38" s="44" t="str">
        <f>'[2]1'!C17</f>
        <v>878 СБР 2004</v>
      </c>
      <c r="L38" s="52" t="str">
        <f>'[2]1'!F17</f>
        <v>3.00</v>
      </c>
    </row>
    <row r="39" spans="1:12" ht="15" x14ac:dyDescent="0.25">
      <c r="A39" s="14"/>
      <c r="B39" s="15"/>
      <c r="C39" s="11"/>
      <c r="D39" s="7" t="s">
        <v>32</v>
      </c>
      <c r="E39" s="42"/>
      <c r="F39" s="51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24.62</v>
      </c>
      <c r="H42" s="19">
        <f t="shared" ref="H42" si="11">SUM(H33:H41)</f>
        <v>21.91</v>
      </c>
      <c r="I42" s="19">
        <f t="shared" ref="I42" si="12">SUM(I33:I41)</f>
        <v>99.05</v>
      </c>
      <c r="J42" s="19">
        <f t="shared" ref="J42:L42" si="13">SUM(J33:J41)</f>
        <v>765.45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800</v>
      </c>
      <c r="G43" s="32">
        <f t="shared" ref="G43" si="14">G32+G42</f>
        <v>24.62</v>
      </c>
      <c r="H43" s="32">
        <f t="shared" ref="H43" si="15">H32+H42</f>
        <v>21.91</v>
      </c>
      <c r="I43" s="32">
        <f t="shared" ref="I43" si="16">I32+I42</f>
        <v>99.05</v>
      </c>
      <c r="J43" s="32">
        <f t="shared" ref="J43:L43" si="17">J32+J42</f>
        <v>765.45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tr">
        <f>'[3]1'!D12</f>
        <v>Огурец свежий</v>
      </c>
      <c r="F52" s="51">
        <f>'[3]1'!E12</f>
        <v>60</v>
      </c>
      <c r="G52" s="51" t="str">
        <f>'[3]1'!H12</f>
        <v>0.48</v>
      </c>
      <c r="H52" s="51" t="str">
        <f>'[3]1'!I12</f>
        <v>0.06</v>
      </c>
      <c r="I52" s="51" t="str">
        <f>'[3]1'!J12</f>
        <v>0.39</v>
      </c>
      <c r="J52" s="51">
        <f>'[3]1'!G12</f>
        <v>8.4</v>
      </c>
      <c r="K52" s="44" t="str">
        <f>'[3]1'!C12</f>
        <v>12 СБР 2003</v>
      </c>
      <c r="L52" s="52" t="str">
        <f>'[3]1'!F12</f>
        <v>11.00</v>
      </c>
    </row>
    <row r="53" spans="1:12" ht="25.5" x14ac:dyDescent="0.25">
      <c r="A53" s="23"/>
      <c r="B53" s="15"/>
      <c r="C53" s="11"/>
      <c r="D53" s="7" t="s">
        <v>27</v>
      </c>
      <c r="E53" s="42" t="str">
        <f>'[3]1'!D13</f>
        <v>Суп картофельный с макаронными изделиями</v>
      </c>
      <c r="F53" s="51">
        <f>'[3]1'!E13</f>
        <v>200</v>
      </c>
      <c r="G53" s="51">
        <f>'[3]1'!H13</f>
        <v>2.15</v>
      </c>
      <c r="H53" s="51">
        <f>'[3]1'!I13</f>
        <v>2.27</v>
      </c>
      <c r="I53" s="51">
        <f>'[3]1'!J13</f>
        <v>13.71</v>
      </c>
      <c r="J53" s="51">
        <f>'[3]1'!G13</f>
        <v>83.8</v>
      </c>
      <c r="K53" s="44" t="str">
        <f>'[3]1'!C13</f>
        <v>208 СБР 2005</v>
      </c>
      <c r="L53" s="52" t="str">
        <f>'[3]1'!F13</f>
        <v>15.00</v>
      </c>
    </row>
    <row r="54" spans="1:12" ht="25.5" x14ac:dyDescent="0.25">
      <c r="A54" s="23"/>
      <c r="B54" s="15"/>
      <c r="C54" s="11"/>
      <c r="D54" s="7" t="s">
        <v>28</v>
      </c>
      <c r="E54" s="42" t="str">
        <f>'[3]1'!D14</f>
        <v>Котлета куриная</v>
      </c>
      <c r="F54" s="51">
        <f>'[3]1'!E14</f>
        <v>100</v>
      </c>
      <c r="G54" s="51">
        <f>'[3]1'!H14</f>
        <v>12.56</v>
      </c>
      <c r="H54" s="51">
        <f>'[3]1'!I14</f>
        <v>10.41</v>
      </c>
      <c r="I54" s="51">
        <f>'[3]1'!J14</f>
        <v>16.239999999999998</v>
      </c>
      <c r="J54" s="51">
        <f>'[3]1'!G14</f>
        <v>196</v>
      </c>
      <c r="K54" s="44" t="str">
        <f>'[3]1'!C14</f>
        <v>307 СБР 2010</v>
      </c>
      <c r="L54" s="52" t="str">
        <f>'[3]1'!F14</f>
        <v>35.00</v>
      </c>
    </row>
    <row r="55" spans="1:12" ht="25.5" x14ac:dyDescent="0.25">
      <c r="A55" s="23"/>
      <c r="B55" s="15"/>
      <c r="C55" s="11"/>
      <c r="D55" s="7" t="s">
        <v>29</v>
      </c>
      <c r="E55" s="42" t="str">
        <f>'[3]1'!D15</f>
        <v>Рис отварной</v>
      </c>
      <c r="F55" s="51">
        <f>'[3]1'!E15</f>
        <v>150</v>
      </c>
      <c r="G55" s="51">
        <f>'[3]1'!H15</f>
        <v>3.81</v>
      </c>
      <c r="H55" s="51">
        <f>'[3]1'!I15</f>
        <v>6.1</v>
      </c>
      <c r="I55" s="51">
        <f>'[3]1'!J15</f>
        <v>68.61</v>
      </c>
      <c r="J55" s="51">
        <f>'[3]1'!G15</f>
        <v>228</v>
      </c>
      <c r="K55" s="44" t="str">
        <f>'[3]1'!C15</f>
        <v>304 СБР 2015</v>
      </c>
      <c r="L55" s="52" t="str">
        <f>'[3]1'!F15</f>
        <v>12.00</v>
      </c>
    </row>
    <row r="56" spans="1:12" ht="25.5" x14ac:dyDescent="0.25">
      <c r="A56" s="23"/>
      <c r="B56" s="15"/>
      <c r="C56" s="11"/>
      <c r="D56" s="7" t="s">
        <v>30</v>
      </c>
      <c r="E56" s="42" t="str">
        <f>'[3]1'!D16</f>
        <v>Какао с молоком</v>
      </c>
      <c r="F56" s="51">
        <f>'[3]1'!E16</f>
        <v>200</v>
      </c>
      <c r="G56" s="51">
        <f>'[3]1'!H16</f>
        <v>3.52</v>
      </c>
      <c r="H56" s="51">
        <f>'[3]1'!I16</f>
        <v>3.72</v>
      </c>
      <c r="I56" s="51">
        <f>'[3]1'!J16</f>
        <v>25.49</v>
      </c>
      <c r="J56" s="51">
        <f>'[3]1'!G16</f>
        <v>145</v>
      </c>
      <c r="K56" s="44" t="str">
        <f>'[3]1'!C16</f>
        <v>959 СБР 2010</v>
      </c>
      <c r="L56" s="52" t="str">
        <f>'[3]1'!F16</f>
        <v>15.00</v>
      </c>
    </row>
    <row r="57" spans="1:12" ht="15" x14ac:dyDescent="0.25">
      <c r="A57" s="23"/>
      <c r="B57" s="15"/>
      <c r="C57" s="11"/>
      <c r="D57" s="7" t="s">
        <v>31</v>
      </c>
      <c r="E57" s="42"/>
      <c r="F57" s="51"/>
      <c r="G57" s="51">
        <f>'[3]1'!H17</f>
        <v>0</v>
      </c>
      <c r="H57" s="51"/>
      <c r="I57" s="51"/>
      <c r="J57" s="51"/>
      <c r="K57" s="44"/>
      <c r="L57" s="52"/>
    </row>
    <row r="58" spans="1:12" ht="25.5" x14ac:dyDescent="0.25">
      <c r="A58" s="23"/>
      <c r="B58" s="15"/>
      <c r="C58" s="11"/>
      <c r="D58" s="7" t="s">
        <v>32</v>
      </c>
      <c r="E58" s="42" t="str">
        <f>'[3]1'!D18</f>
        <v>Хлеб ржаной</v>
      </c>
      <c r="F58" s="51">
        <f>'[3]1'!E18</f>
        <v>50</v>
      </c>
      <c r="G58" s="51">
        <f>'[3]1'!H18</f>
        <v>1.8</v>
      </c>
      <c r="H58" s="51" t="str">
        <f>'[3]1'!I18</f>
        <v>0.45</v>
      </c>
      <c r="I58" s="51">
        <f>'[3]1'!J18</f>
        <v>15.6</v>
      </c>
      <c r="J58" s="51">
        <f>'[3]1'!G18</f>
        <v>74.75</v>
      </c>
      <c r="K58" s="44" t="str">
        <f>'[3]1'!C18</f>
        <v>879 СБР 2004</v>
      </c>
      <c r="L58" s="52" t="str">
        <f>'[3]1'!F18</f>
        <v>3.00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23.84</v>
      </c>
      <c r="H61" s="19">
        <f t="shared" ref="H61" si="23">SUM(H52:H60)</f>
        <v>22.5</v>
      </c>
      <c r="I61" s="19">
        <f t="shared" ref="I61" si="24">SUM(I52:I60)</f>
        <v>139.65</v>
      </c>
      <c r="J61" s="19">
        <f t="shared" ref="J61:L61" si="25">SUM(J52:J60)</f>
        <v>735.95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760</v>
      </c>
      <c r="G62" s="32">
        <f t="shared" ref="G62" si="26">G51+G61</f>
        <v>23.84</v>
      </c>
      <c r="H62" s="32">
        <f t="shared" ref="H62" si="27">H51+H61</f>
        <v>22.5</v>
      </c>
      <c r="I62" s="32">
        <f t="shared" ref="I62" si="28">I51+I61</f>
        <v>139.65</v>
      </c>
      <c r="J62" s="32">
        <f t="shared" ref="J62:L62" si="29">J51+J61</f>
        <v>735.95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'[4]1'!D12</f>
        <v>Винегрет</v>
      </c>
      <c r="F71" s="43">
        <f>'[4]1'!E12</f>
        <v>100</v>
      </c>
      <c r="G71" s="51" t="str">
        <f>'[4]1'!H12</f>
        <v>0.82</v>
      </c>
      <c r="H71" s="51">
        <f>'[4]1'!I12</f>
        <v>3.71</v>
      </c>
      <c r="I71" s="51">
        <f>'[4]1'!J12</f>
        <v>5.0599999999999996</v>
      </c>
      <c r="J71" s="51">
        <f>'[4]1'!G12</f>
        <v>94.8</v>
      </c>
      <c r="K71" s="44" t="str">
        <f>'[4]1'!C12</f>
        <v>45 СБР 2010</v>
      </c>
      <c r="L71" s="52" t="str">
        <f>'[4]1'!F12</f>
        <v>20.00</v>
      </c>
    </row>
    <row r="72" spans="1:12" ht="25.5" x14ac:dyDescent="0.25">
      <c r="A72" s="23"/>
      <c r="B72" s="15"/>
      <c r="C72" s="11"/>
      <c r="D72" s="7" t="s">
        <v>27</v>
      </c>
      <c r="E72" s="42" t="str">
        <f>'[4]1'!D13</f>
        <v>Щи из свежей капусты</v>
      </c>
      <c r="F72" s="43">
        <f>'[4]1'!E13</f>
        <v>200</v>
      </c>
      <c r="G72" s="51">
        <f>'[4]1'!H13</f>
        <v>1.4</v>
      </c>
      <c r="H72" s="51">
        <f>'[4]1'!I13</f>
        <v>3.91</v>
      </c>
      <c r="I72" s="51">
        <f>'[4]1'!J13</f>
        <v>6.79</v>
      </c>
      <c r="J72" s="51">
        <f>'[4]1'!G13</f>
        <v>67.8</v>
      </c>
      <c r="K72" s="44" t="str">
        <f>'[4]1'!C13</f>
        <v>187 СБР 2005</v>
      </c>
      <c r="L72" s="52" t="str">
        <f>'[4]1'!F13</f>
        <v>15.00</v>
      </c>
    </row>
    <row r="73" spans="1:12" ht="25.5" x14ac:dyDescent="0.25">
      <c r="A73" s="23"/>
      <c r="B73" s="15"/>
      <c r="C73" s="11"/>
      <c r="D73" s="7" t="s">
        <v>28</v>
      </c>
      <c r="E73" s="42" t="str">
        <f>'[4]1'!D14</f>
        <v>Каша пшенная</v>
      </c>
      <c r="F73" s="43">
        <f>'[4]1'!E14</f>
        <v>180</v>
      </c>
      <c r="G73" s="51">
        <f>'[4]1'!H14</f>
        <v>4.0199999999999996</v>
      </c>
      <c r="H73" s="51">
        <f>'[4]1'!I14</f>
        <v>6.6</v>
      </c>
      <c r="I73" s="51">
        <f>'[4]1'!J14</f>
        <v>53.6</v>
      </c>
      <c r="J73" s="51">
        <f>'[4]1'!G14</f>
        <v>282.85000000000002</v>
      </c>
      <c r="K73" s="44" t="str">
        <f>'[4]1'!C14</f>
        <v>4 СБР 2004</v>
      </c>
      <c r="L73" s="52" t="str">
        <f>'[4]1'!F14</f>
        <v>7.00</v>
      </c>
    </row>
    <row r="74" spans="1:12" ht="15" x14ac:dyDescent="0.25">
      <c r="A74" s="23"/>
      <c r="B74" s="15"/>
      <c r="C74" s="11"/>
      <c r="D74" s="7" t="s">
        <v>29</v>
      </c>
      <c r="E74" s="42"/>
      <c r="F74" s="43">
        <f>'[4]1'!E15</f>
        <v>0</v>
      </c>
      <c r="G74" s="51">
        <f>'[4]1'!H15</f>
        <v>0</v>
      </c>
      <c r="H74" s="51">
        <f>'[4]1'!I15</f>
        <v>0</v>
      </c>
      <c r="I74" s="51">
        <f>'[4]1'!J15</f>
        <v>0</v>
      </c>
      <c r="J74" s="51">
        <f>'[4]1'!G15</f>
        <v>0</v>
      </c>
      <c r="K74" s="44"/>
      <c r="L74" s="52">
        <f>'[4]1'!F15</f>
        <v>0</v>
      </c>
    </row>
    <row r="75" spans="1:12" ht="25.5" x14ac:dyDescent="0.25">
      <c r="A75" s="23"/>
      <c r="B75" s="15"/>
      <c r="C75" s="11"/>
      <c r="D75" s="7" t="s">
        <v>30</v>
      </c>
      <c r="E75" s="42" t="str">
        <f>'[4]1'!D16</f>
        <v>Чай с сахаром</v>
      </c>
      <c r="F75" s="43">
        <f>'[4]1'!E16</f>
        <v>200</v>
      </c>
      <c r="G75" s="51" t="str">
        <f>'[4]1'!H16</f>
        <v>0.2</v>
      </c>
      <c r="H75" s="51" t="str">
        <f>'[4]1'!I16</f>
        <v>0.05</v>
      </c>
      <c r="I75" s="51">
        <f>'[4]1'!J16</f>
        <v>15.01</v>
      </c>
      <c r="J75" s="51">
        <f>'[4]1'!G16</f>
        <v>57</v>
      </c>
      <c r="K75" s="44" t="str">
        <f>'[4]1'!C16</f>
        <v>943 СБР 2005</v>
      </c>
      <c r="L75" s="52" t="str">
        <f>'[4]1'!F16</f>
        <v>3.00</v>
      </c>
    </row>
    <row r="76" spans="1:12" ht="25.5" x14ac:dyDescent="0.25">
      <c r="A76" s="23"/>
      <c r="B76" s="15"/>
      <c r="C76" s="11"/>
      <c r="D76" s="7" t="s">
        <v>31</v>
      </c>
      <c r="E76" s="42" t="str">
        <f>'[4]1'!D17</f>
        <v>Хлеб пшеничный</v>
      </c>
      <c r="F76" s="43">
        <f>'[4]1'!E17</f>
        <v>60</v>
      </c>
      <c r="G76" s="51">
        <f>'[4]1'!H17</f>
        <v>1.8</v>
      </c>
      <c r="H76" s="51" t="str">
        <f>'[4]1'!I17</f>
        <v>0.45</v>
      </c>
      <c r="I76" s="51">
        <f>'[4]1'!J17</f>
        <v>15.6</v>
      </c>
      <c r="J76" s="51">
        <f>'[4]1'!G17</f>
        <v>89.1</v>
      </c>
      <c r="K76" s="44" t="str">
        <f>'[4]1'!C17</f>
        <v>878 СБР 2004</v>
      </c>
      <c r="L76" s="52" t="str">
        <f>'[4]1'!F17</f>
        <v>3.00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51">
        <f>'[4]1'!H18</f>
        <v>0</v>
      </c>
      <c r="H77" s="51">
        <f>'[4]1'!I18</f>
        <v>0</v>
      </c>
      <c r="I77" s="51">
        <f>'[4]1'!J18</f>
        <v>0</v>
      </c>
      <c r="J77" s="51">
        <f>'[4]1'!G18</f>
        <v>0</v>
      </c>
      <c r="K77" s="44"/>
      <c r="L77" s="52">
        <f>'[4]1'!F18</f>
        <v>0</v>
      </c>
    </row>
    <row r="78" spans="1:12" ht="15" x14ac:dyDescent="0.25">
      <c r="A78" s="23"/>
      <c r="B78" s="15"/>
      <c r="C78" s="11"/>
      <c r="D78" s="6"/>
      <c r="E78" s="42" t="str">
        <f>'[4]1'!D19</f>
        <v>Йогурт</v>
      </c>
      <c r="F78" s="43">
        <f>'[4]1'!E19</f>
        <v>100</v>
      </c>
      <c r="G78" s="51">
        <f>'[4]1'!H19</f>
        <v>5</v>
      </c>
      <c r="H78" s="51">
        <f>'[4]1'!I19</f>
        <v>3.2</v>
      </c>
      <c r="I78" s="51">
        <f>'[4]1'!J19</f>
        <v>8.5</v>
      </c>
      <c r="J78" s="51">
        <f>'[4]1'!G19</f>
        <v>87</v>
      </c>
      <c r="K78" s="44"/>
      <c r="L78" s="52" t="str">
        <f>'[4]1'!F19</f>
        <v>36.00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12.219999999999999</v>
      </c>
      <c r="H80" s="19">
        <f t="shared" ref="H80" si="35">SUM(H71:H79)</f>
        <v>17.419999999999998</v>
      </c>
      <c r="I80" s="19">
        <f t="shared" ref="I80" si="36">SUM(I71:I79)</f>
        <v>104.56</v>
      </c>
      <c r="J80" s="19">
        <f t="shared" ref="J80:L80" si="37">SUM(J71:J79)</f>
        <v>678.55000000000007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840</v>
      </c>
      <c r="G81" s="32">
        <f t="shared" ref="G81" si="38">G70+G80</f>
        <v>12.219999999999999</v>
      </c>
      <c r="H81" s="32">
        <f t="shared" ref="H81" si="39">H70+H80</f>
        <v>17.419999999999998</v>
      </c>
      <c r="I81" s="32">
        <f t="shared" ref="I81" si="40">I70+I80</f>
        <v>104.56</v>
      </c>
      <c r="J81" s="32">
        <f t="shared" ref="J81:L81" si="41">J70+J80</f>
        <v>678.55000000000007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tr">
        <f>'[5]1'!D12</f>
        <v>Салат из белокоч.  капусты</v>
      </c>
      <c r="F90" s="43">
        <f>'[5]1'!E12</f>
        <v>100</v>
      </c>
      <c r="G90" s="51">
        <f>'[5]1'!H12</f>
        <v>1.4</v>
      </c>
      <c r="H90" s="51">
        <f>'[5]1'!I12</f>
        <v>5.0999999999999996</v>
      </c>
      <c r="I90" s="51">
        <f>'[5]1'!J12</f>
        <v>8.9</v>
      </c>
      <c r="J90" s="51">
        <f>'[5]1'!G12</f>
        <v>88</v>
      </c>
      <c r="K90" s="44" t="str">
        <f>'[5]1'!C12</f>
        <v>43 СБР 2004</v>
      </c>
      <c r="L90" s="52" t="str">
        <f>'[5]1'!F12</f>
        <v>12.00</v>
      </c>
    </row>
    <row r="91" spans="1:12" ht="25.5" x14ac:dyDescent="0.25">
      <c r="A91" s="23"/>
      <c r="B91" s="15"/>
      <c r="C91" s="11"/>
      <c r="D91" s="7" t="s">
        <v>27</v>
      </c>
      <c r="E91" s="42" t="str">
        <f>'[5]1'!D13</f>
        <v>Борщ из свежей капусты</v>
      </c>
      <c r="F91" s="43">
        <f>'[5]1'!E13</f>
        <v>200</v>
      </c>
      <c r="G91" s="51">
        <f>'[5]1'!H13</f>
        <v>1.45</v>
      </c>
      <c r="H91" s="51">
        <f>'[5]1'!I13</f>
        <v>3.93</v>
      </c>
      <c r="I91" s="51">
        <f>'[5]1'!J13</f>
        <v>100.2</v>
      </c>
      <c r="J91" s="51">
        <f>'[5]1'!G13</f>
        <v>82</v>
      </c>
      <c r="K91" s="44" t="str">
        <f>'[5]1'!C13</f>
        <v>170 СБР 2010</v>
      </c>
      <c r="L91" s="52" t="str">
        <f>'[5]1'!F13</f>
        <v>15.00</v>
      </c>
    </row>
    <row r="92" spans="1:12" ht="25.5" x14ac:dyDescent="0.25">
      <c r="A92" s="23"/>
      <c r="B92" s="15"/>
      <c r="C92" s="11"/>
      <c r="D92" s="7" t="s">
        <v>28</v>
      </c>
      <c r="E92" s="42" t="str">
        <f>'[5]1'!D14</f>
        <v>Тефтели мясные</v>
      </c>
      <c r="F92" s="43">
        <f>'[5]1'!E14</f>
        <v>100</v>
      </c>
      <c r="G92" s="51">
        <f>'[5]1'!H14</f>
        <v>14.73</v>
      </c>
      <c r="H92" s="51">
        <f>'[5]1'!I14</f>
        <v>16.14</v>
      </c>
      <c r="I92" s="51">
        <f>'[5]1'!J14</f>
        <v>18.63</v>
      </c>
      <c r="J92" s="51">
        <f>'[5]1'!G14</f>
        <v>278.75</v>
      </c>
      <c r="K92" s="44" t="str">
        <f>'[5]1'!C14</f>
        <v>286 СБР 2010</v>
      </c>
      <c r="L92" s="52" t="str">
        <f>'[5]1'!F14</f>
        <v>35.00</v>
      </c>
    </row>
    <row r="93" spans="1:12" ht="25.5" x14ac:dyDescent="0.25">
      <c r="A93" s="23"/>
      <c r="B93" s="15"/>
      <c r="C93" s="11"/>
      <c r="D93" s="7" t="s">
        <v>29</v>
      </c>
      <c r="E93" s="42" t="str">
        <f>'[5]1'!D15</f>
        <v>Картофельное пюре</v>
      </c>
      <c r="F93" s="43">
        <f>'[5]1'!E15</f>
        <v>150</v>
      </c>
      <c r="G93" s="51">
        <f>'[5]1'!H15</f>
        <v>3.06</v>
      </c>
      <c r="H93" s="51">
        <f>'[5]1'!I15</f>
        <v>4.8</v>
      </c>
      <c r="I93" s="51">
        <f>'[5]1'!J15</f>
        <v>20.45</v>
      </c>
      <c r="J93" s="51">
        <f>'[5]1'!G15</f>
        <v>137.25</v>
      </c>
      <c r="K93" s="44" t="str">
        <f>'[5]1'!C15</f>
        <v>694 СБР 2010</v>
      </c>
      <c r="L93" s="52" t="str">
        <f>'[5]1'!F15</f>
        <v>15.00</v>
      </c>
    </row>
    <row r="94" spans="1:12" ht="25.5" x14ac:dyDescent="0.25">
      <c r="A94" s="23"/>
      <c r="B94" s="15"/>
      <c r="C94" s="11"/>
      <c r="D94" s="7" t="s">
        <v>30</v>
      </c>
      <c r="E94" s="42" t="str">
        <f>'[5]1'!D16</f>
        <v>Компот из свежих плодов</v>
      </c>
      <c r="F94" s="43">
        <f>'[5]1'!E16</f>
        <v>200</v>
      </c>
      <c r="G94" s="51">
        <f>'[5]1'!H16</f>
        <v>0.2</v>
      </c>
      <c r="H94" s="51">
        <f>'[5]1'!I16</f>
        <v>0.2</v>
      </c>
      <c r="I94" s="51">
        <f>'[5]1'!J16</f>
        <v>22.3</v>
      </c>
      <c r="J94" s="51">
        <f>'[5]1'!G16</f>
        <v>110</v>
      </c>
      <c r="K94" s="44" t="str">
        <f>'[5]1'!C16</f>
        <v>859 СБР 2005</v>
      </c>
      <c r="L94" s="52" t="str">
        <f>'[5]1'!F16</f>
        <v>13.00</v>
      </c>
    </row>
    <row r="95" spans="1:12" ht="15" x14ac:dyDescent="0.25">
      <c r="A95" s="23"/>
      <c r="B95" s="15"/>
      <c r="C95" s="11"/>
      <c r="D95" s="7" t="s">
        <v>31</v>
      </c>
      <c r="E95" s="42">
        <f>'[5]1'!D17</f>
        <v>0</v>
      </c>
      <c r="F95" s="43">
        <f>'[5]1'!E17</f>
        <v>0</v>
      </c>
      <c r="G95" s="51">
        <f>'[5]1'!H17</f>
        <v>0</v>
      </c>
      <c r="H95" s="51">
        <f>'[5]1'!I17</f>
        <v>0</v>
      </c>
      <c r="I95" s="51">
        <f>'[5]1'!J17</f>
        <v>0</v>
      </c>
      <c r="J95" s="51">
        <f>'[5]1'!G17</f>
        <v>0</v>
      </c>
      <c r="K95" s="44">
        <f>'[5]1'!C17</f>
        <v>0</v>
      </c>
      <c r="L95" s="52">
        <f>'[5]1'!F17</f>
        <v>0</v>
      </c>
    </row>
    <row r="96" spans="1:12" ht="25.5" x14ac:dyDescent="0.25">
      <c r="A96" s="23"/>
      <c r="B96" s="15"/>
      <c r="C96" s="11"/>
      <c r="D96" s="7" t="s">
        <v>32</v>
      </c>
      <c r="E96" s="42" t="str">
        <f>'[5]1'!D18</f>
        <v>Хлеб ржаной</v>
      </c>
      <c r="F96" s="43">
        <f>'[5]1'!E18</f>
        <v>50</v>
      </c>
      <c r="G96" s="51">
        <f>'[5]1'!H18</f>
        <v>1.8</v>
      </c>
      <c r="H96" s="51" t="str">
        <f>'[5]1'!I18</f>
        <v>0.45</v>
      </c>
      <c r="I96" s="51">
        <f>'[5]1'!J18</f>
        <v>16.600000000000001</v>
      </c>
      <c r="J96" s="51">
        <f>'[5]1'!G18</f>
        <v>74.75</v>
      </c>
      <c r="K96" s="44" t="str">
        <f>'[5]1'!C18</f>
        <v>879 СБР 2004</v>
      </c>
      <c r="L96" s="52" t="str">
        <f>'[5]1'!F18</f>
        <v>3.00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22.639999999999997</v>
      </c>
      <c r="H99" s="19">
        <f t="shared" ref="H99" si="47">SUM(H90:H98)</f>
        <v>30.17</v>
      </c>
      <c r="I99" s="19">
        <f t="shared" ref="I99" si="48">SUM(I90:I98)</f>
        <v>187.08</v>
      </c>
      <c r="J99" s="19">
        <f t="shared" ref="J99:L99" si="49">SUM(J90:J98)</f>
        <v>770.75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800</v>
      </c>
      <c r="G100" s="32">
        <f t="shared" ref="G100" si="50">G89+G99</f>
        <v>22.639999999999997</v>
      </c>
      <c r="H100" s="32">
        <f t="shared" ref="H100" si="51">H89+H99</f>
        <v>30.17</v>
      </c>
      <c r="I100" s="32">
        <f t="shared" ref="I100" si="52">I89+I99</f>
        <v>187.08</v>
      </c>
      <c r="J100" s="32">
        <f t="shared" ref="J100:L100" si="53">J89+J99</f>
        <v>770.75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tr">
        <f>'[6]1'!D12</f>
        <v>Помидор свежий</v>
      </c>
      <c r="F109" s="51">
        <f>'[6]1'!E12</f>
        <v>60</v>
      </c>
      <c r="G109" s="51" t="str">
        <f>'[6]1'!H12</f>
        <v>0.05</v>
      </c>
      <c r="H109" s="51" t="str">
        <f>'[6]1'!I12</f>
        <v>0.1</v>
      </c>
      <c r="I109" s="51">
        <f>'[6]1'!J12</f>
        <v>1.9</v>
      </c>
      <c r="J109" s="51">
        <f>'[6]1'!G12</f>
        <v>12</v>
      </c>
      <c r="K109" s="44" t="str">
        <f>'[6]1'!C12</f>
        <v>14 СБР 2003</v>
      </c>
      <c r="L109" s="52" t="str">
        <f>'[6]1'!F12</f>
        <v>10.00</v>
      </c>
    </row>
    <row r="110" spans="1:12" ht="25.5" x14ac:dyDescent="0.25">
      <c r="A110" s="23"/>
      <c r="B110" s="15"/>
      <c r="C110" s="11"/>
      <c r="D110" s="7" t="s">
        <v>27</v>
      </c>
      <c r="E110" s="42" t="str">
        <f>'[6]1'!D13</f>
        <v>Суп картофельный с крупой</v>
      </c>
      <c r="F110" s="51">
        <f>'[6]1'!E13</f>
        <v>200</v>
      </c>
      <c r="G110" s="51">
        <f>'[6]1'!H13</f>
        <v>2.14</v>
      </c>
      <c r="H110" s="51">
        <f>'[6]1'!I13</f>
        <v>2.2400000000000002</v>
      </c>
      <c r="I110" s="51">
        <f>'[6]1'!J13</f>
        <v>13.71</v>
      </c>
      <c r="J110" s="51">
        <f>'[6]1'!G13</f>
        <v>83.6</v>
      </c>
      <c r="K110" s="44" t="str">
        <f>'[6]1'!C13</f>
        <v>204 СБР 2005</v>
      </c>
      <c r="L110" s="52" t="str">
        <f>'[6]1'!F13</f>
        <v>15.00</v>
      </c>
    </row>
    <row r="111" spans="1:12" ht="25.5" x14ac:dyDescent="0.25">
      <c r="A111" s="23"/>
      <c r="B111" s="15"/>
      <c r="C111" s="11"/>
      <c r="D111" s="7" t="s">
        <v>28</v>
      </c>
      <c r="E111" s="42" t="str">
        <f>'[6]1'!D14</f>
        <v>Жаркое по домашнему</v>
      </c>
      <c r="F111" s="51">
        <f>'[6]1'!E14</f>
        <v>160</v>
      </c>
      <c r="G111" s="51">
        <f>'[6]1'!H14</f>
        <v>27.53</v>
      </c>
      <c r="H111" s="51">
        <f>'[6]1'!I14</f>
        <v>7.47</v>
      </c>
      <c r="I111" s="51">
        <f>'[6]1'!J14</f>
        <v>21.95</v>
      </c>
      <c r="J111" s="51">
        <f>'[6]1'!G14</f>
        <v>265</v>
      </c>
      <c r="K111" s="44" t="str">
        <f>'[6]1'!C14</f>
        <v>436 СБР 2004</v>
      </c>
      <c r="L111" s="52" t="str">
        <f>'[6]1'!F14</f>
        <v>36.00</v>
      </c>
    </row>
    <row r="112" spans="1:12" ht="15" x14ac:dyDescent="0.25">
      <c r="A112" s="23"/>
      <c r="B112" s="15"/>
      <c r="C112" s="11"/>
      <c r="D112" s="7" t="s">
        <v>29</v>
      </c>
      <c r="E112" s="42"/>
      <c r="F112" s="51"/>
      <c r="G112" s="51"/>
      <c r="H112" s="51"/>
      <c r="I112" s="51"/>
      <c r="J112" s="51"/>
      <c r="K112" s="44"/>
      <c r="L112" s="52">
        <f>'[6]1'!F15</f>
        <v>0</v>
      </c>
    </row>
    <row r="113" spans="1:12" ht="25.5" x14ac:dyDescent="0.25">
      <c r="A113" s="23"/>
      <c r="B113" s="15"/>
      <c r="C113" s="11"/>
      <c r="D113" s="7" t="s">
        <v>30</v>
      </c>
      <c r="E113" s="42" t="str">
        <f>'[6]1'!D16</f>
        <v>Компот из смеси сухофруктов</v>
      </c>
      <c r="F113" s="51">
        <f>'[6]1'!E16</f>
        <v>200</v>
      </c>
      <c r="G113" s="51" t="str">
        <f>'[6]1'!H16</f>
        <v>0.04</v>
      </c>
      <c r="H113" s="51">
        <f>'[6]1'!I16</f>
        <v>0</v>
      </c>
      <c r="I113" s="51">
        <f>'[6]1'!J16</f>
        <v>24.76</v>
      </c>
      <c r="J113" s="51">
        <f>'[6]1'!G16</f>
        <v>94.2</v>
      </c>
      <c r="K113" s="44" t="str">
        <f>'[6]1'!C16</f>
        <v>868 СБР 2005</v>
      </c>
      <c r="L113" s="52" t="str">
        <f>'[6]1'!F16</f>
        <v>10.00</v>
      </c>
    </row>
    <row r="114" spans="1:12" ht="25.5" x14ac:dyDescent="0.25">
      <c r="A114" s="23"/>
      <c r="B114" s="15"/>
      <c r="C114" s="11"/>
      <c r="D114" s="7" t="s">
        <v>31</v>
      </c>
      <c r="E114" s="42" t="str">
        <f>'[6]1'!D17</f>
        <v>Хлеб пшеничный</v>
      </c>
      <c r="F114" s="51">
        <f>'[6]1'!E17</f>
        <v>50</v>
      </c>
      <c r="G114" s="51">
        <f>'[6]1'!H17</f>
        <v>1.8</v>
      </c>
      <c r="H114" s="51" t="str">
        <f>'[6]1'!I17</f>
        <v>0.45</v>
      </c>
      <c r="I114" s="51">
        <f>'[6]1'!J17</f>
        <v>15.6</v>
      </c>
      <c r="J114" s="51">
        <f>'[6]1'!G17</f>
        <v>74.75</v>
      </c>
      <c r="K114" s="44" t="str">
        <f>'[6]1'!C17</f>
        <v>878 СБР 2004</v>
      </c>
      <c r="L114" s="52" t="str">
        <f>'[6]1'!F17</f>
        <v>3.00</v>
      </c>
    </row>
    <row r="115" spans="1:12" ht="15" x14ac:dyDescent="0.25">
      <c r="A115" s="23"/>
      <c r="B115" s="15"/>
      <c r="C115" s="11"/>
      <c r="D115" s="7" t="s">
        <v>32</v>
      </c>
      <c r="E115" s="42"/>
      <c r="F115" s="51"/>
      <c r="G115" s="51"/>
      <c r="H115" s="51"/>
      <c r="I115" s="51"/>
      <c r="J115" s="51"/>
      <c r="K115" s="44"/>
      <c r="L115" s="52">
        <f>'[6]1'!F18</f>
        <v>0</v>
      </c>
    </row>
    <row r="116" spans="1:12" ht="15" x14ac:dyDescent="0.25">
      <c r="A116" s="23"/>
      <c r="B116" s="15"/>
      <c r="C116" s="11"/>
      <c r="D116" s="6"/>
      <c r="E116" s="42" t="str">
        <f>'[6]1'!D19</f>
        <v>Яблоко</v>
      </c>
      <c r="F116" s="51">
        <f>'[6]1'!E19</f>
        <v>100</v>
      </c>
      <c r="G116" s="51" t="str">
        <f>'[6]1'!H19</f>
        <v>0.26</v>
      </c>
      <c r="H116" s="51" t="str">
        <f>'[6]1'!I19</f>
        <v>0.17</v>
      </c>
      <c r="I116" s="51">
        <f>'[6]1'!J19</f>
        <v>13.81</v>
      </c>
      <c r="J116" s="51">
        <f>'[6]1'!G19</f>
        <v>52</v>
      </c>
      <c r="K116" s="44"/>
      <c r="L116" s="52" t="str">
        <f>'[6]1'!F19</f>
        <v>18.00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31.470000000000002</v>
      </c>
      <c r="H118" s="19">
        <f t="shared" si="56"/>
        <v>9.7100000000000009</v>
      </c>
      <c r="I118" s="19">
        <f t="shared" si="56"/>
        <v>91.73</v>
      </c>
      <c r="J118" s="19">
        <f t="shared" si="56"/>
        <v>581.54999999999995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770</v>
      </c>
      <c r="G119" s="32">
        <f t="shared" ref="G119" si="58">G108+G118</f>
        <v>31.470000000000002</v>
      </c>
      <c r="H119" s="32">
        <f t="shared" ref="H119" si="59">H108+H118</f>
        <v>9.7100000000000009</v>
      </c>
      <c r="I119" s="32">
        <f t="shared" ref="I119" si="60">I108+I118</f>
        <v>91.73</v>
      </c>
      <c r="J119" s="32">
        <f t="shared" ref="J119:L119" si="61">J108+J118</f>
        <v>581.54999999999995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tr">
        <f>'[7]1'!D12</f>
        <v>Винегрет</v>
      </c>
      <c r="F128" s="43">
        <f>'[7]1'!E12</f>
        <v>60</v>
      </c>
      <c r="G128" s="51">
        <f>'[7]1'!G12</f>
        <v>56.88</v>
      </c>
      <c r="H128" s="51">
        <f>'[7]1'!H12</f>
        <v>56.88</v>
      </c>
      <c r="I128" s="51">
        <f>'[7]1'!I12</f>
        <v>56.88</v>
      </c>
      <c r="J128" s="51">
        <f>'[7]1'!G12</f>
        <v>56.88</v>
      </c>
      <c r="K128" s="44" t="str">
        <f>'[7]1'!C12</f>
        <v>45 СБР 2010</v>
      </c>
      <c r="L128" s="52" t="str">
        <f>'[7]1'!F12</f>
        <v>20.00</v>
      </c>
    </row>
    <row r="129" spans="1:12" ht="25.5" x14ac:dyDescent="0.25">
      <c r="A129" s="14"/>
      <c r="B129" s="15"/>
      <c r="C129" s="11"/>
      <c r="D129" s="7" t="s">
        <v>27</v>
      </c>
      <c r="E129" s="42" t="str">
        <f>'[7]1'!D13</f>
        <v>Суп рисовый с говядиной</v>
      </c>
      <c r="F129" s="43">
        <f>'[7]1'!E13</f>
        <v>200</v>
      </c>
      <c r="G129" s="51">
        <f>'[7]1'!G13</f>
        <v>102.26</v>
      </c>
      <c r="H129" s="51">
        <f>'[7]1'!H13</f>
        <v>102.26</v>
      </c>
      <c r="I129" s="51">
        <f>'[7]1'!I13</f>
        <v>102.26</v>
      </c>
      <c r="J129" s="51">
        <f>'[7]1'!G13</f>
        <v>102.26</v>
      </c>
      <c r="K129" s="44" t="str">
        <f>'[7]1'!C13</f>
        <v>204 СБР 2010</v>
      </c>
      <c r="L129" s="52" t="str">
        <f>'[7]1'!F13</f>
        <v>15.00</v>
      </c>
    </row>
    <row r="130" spans="1:12" ht="25.5" x14ac:dyDescent="0.25">
      <c r="A130" s="14"/>
      <c r="B130" s="15"/>
      <c r="C130" s="11"/>
      <c r="D130" s="7" t="s">
        <v>28</v>
      </c>
      <c r="E130" s="42" t="str">
        <f>'[7]1'!D14</f>
        <v>Тефтели мясные</v>
      </c>
      <c r="F130" s="43">
        <f>'[7]1'!E14</f>
        <v>100</v>
      </c>
      <c r="G130" s="51">
        <f>'[7]1'!G14</f>
        <v>278.75</v>
      </c>
      <c r="H130" s="51">
        <f>'[7]1'!H14</f>
        <v>278.75</v>
      </c>
      <c r="I130" s="51">
        <f>'[7]1'!I14</f>
        <v>278.75</v>
      </c>
      <c r="J130" s="51">
        <f>'[7]1'!G14</f>
        <v>278.75</v>
      </c>
      <c r="K130" s="44" t="str">
        <f>'[7]1'!C14</f>
        <v>286 СБР 2010</v>
      </c>
      <c r="L130" s="52" t="str">
        <f>'[7]1'!F14</f>
        <v>35.00</v>
      </c>
    </row>
    <row r="131" spans="1:12" ht="25.5" x14ac:dyDescent="0.25">
      <c r="A131" s="14"/>
      <c r="B131" s="15"/>
      <c r="C131" s="11"/>
      <c r="D131" s="7" t="s">
        <v>29</v>
      </c>
      <c r="E131" s="42" t="str">
        <f>'[7]1'!D15</f>
        <v>Макароны отварные</v>
      </c>
      <c r="F131" s="43">
        <f>'[7]1'!E15</f>
        <v>150</v>
      </c>
      <c r="G131" s="51">
        <f>'[7]1'!G15</f>
        <v>168.45</v>
      </c>
      <c r="H131" s="51">
        <f>'[7]1'!H15</f>
        <v>168.45</v>
      </c>
      <c r="I131" s="51">
        <f>'[7]1'!I15</f>
        <v>168.45</v>
      </c>
      <c r="J131" s="51">
        <f>'[7]1'!G15</f>
        <v>168.45</v>
      </c>
      <c r="K131" s="44" t="str">
        <f>'[7]1'!C15</f>
        <v>309 СБР 2017</v>
      </c>
      <c r="L131" s="52" t="str">
        <f>'[7]1'!F15</f>
        <v>6.00</v>
      </c>
    </row>
    <row r="132" spans="1:12" ht="25.5" x14ac:dyDescent="0.25">
      <c r="A132" s="14"/>
      <c r="B132" s="15"/>
      <c r="C132" s="11"/>
      <c r="D132" s="7" t="s">
        <v>30</v>
      </c>
      <c r="E132" s="42" t="str">
        <f>'[7]1'!D16</f>
        <v>Чай с сахаром</v>
      </c>
      <c r="F132" s="43">
        <f>'[7]1'!E16</f>
        <v>200</v>
      </c>
      <c r="G132" s="51">
        <f>'[7]1'!G16</f>
        <v>57</v>
      </c>
      <c r="H132" s="51">
        <f>'[7]1'!H16</f>
        <v>57</v>
      </c>
      <c r="I132" s="51">
        <f>'[7]1'!I16</f>
        <v>57</v>
      </c>
      <c r="J132" s="51">
        <f>'[7]1'!G16</f>
        <v>57</v>
      </c>
      <c r="K132" s="44" t="str">
        <f>'[7]1'!C16</f>
        <v>943 СБР 2005</v>
      </c>
      <c r="L132" s="52" t="str">
        <f>'[7]1'!F16</f>
        <v>3.00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51"/>
      <c r="H133" s="51"/>
      <c r="I133" s="51"/>
      <c r="J133" s="51"/>
      <c r="K133" s="44"/>
      <c r="L133" s="52">
        <f>'[7]1'!F17</f>
        <v>0</v>
      </c>
    </row>
    <row r="134" spans="1:12" ht="25.5" x14ac:dyDescent="0.25">
      <c r="A134" s="14"/>
      <c r="B134" s="15"/>
      <c r="C134" s="11"/>
      <c r="D134" s="7" t="s">
        <v>32</v>
      </c>
      <c r="E134" s="42" t="str">
        <f>'[7]1'!D18</f>
        <v>Хлеб ржаной</v>
      </c>
      <c r="F134" s="43">
        <f>'[7]1'!E18</f>
        <v>50</v>
      </c>
      <c r="G134" s="51">
        <f>'[7]1'!G18</f>
        <v>74.25</v>
      </c>
      <c r="H134" s="51">
        <f>'[7]1'!H18</f>
        <v>74.25</v>
      </c>
      <c r="I134" s="51">
        <f>'[7]1'!I18</f>
        <v>74.25</v>
      </c>
      <c r="J134" s="51">
        <f>'[7]1'!G18</f>
        <v>74.25</v>
      </c>
      <c r="K134" s="44" t="str">
        <f>'[7]1'!C18</f>
        <v>879 СБР 2004</v>
      </c>
      <c r="L134" s="52" t="str">
        <f>'[7]1'!F18</f>
        <v>3.00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737.58999999999992</v>
      </c>
      <c r="H137" s="19">
        <f t="shared" si="64"/>
        <v>737.58999999999992</v>
      </c>
      <c r="I137" s="19">
        <f t="shared" si="64"/>
        <v>737.58999999999992</v>
      </c>
      <c r="J137" s="19">
        <f t="shared" si="64"/>
        <v>737.58999999999992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760</v>
      </c>
      <c r="G138" s="32">
        <f t="shared" ref="G138" si="66">G127+G137</f>
        <v>737.58999999999992</v>
      </c>
      <c r="H138" s="32">
        <f t="shared" ref="H138" si="67">H127+H137</f>
        <v>737.58999999999992</v>
      </c>
      <c r="I138" s="32">
        <f t="shared" ref="I138" si="68">I127+I137</f>
        <v>737.58999999999992</v>
      </c>
      <c r="J138" s="32">
        <f t="shared" ref="J138:L138" si="69">J127+J137</f>
        <v>737.58999999999992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tr">
        <f>'[8]1'!D12</f>
        <v>Салат Витаминный №1</v>
      </c>
      <c r="F147" s="43">
        <f>'[8]1'!E12</f>
        <v>100</v>
      </c>
      <c r="G147" s="51">
        <f>'[8]1'!H12</f>
        <v>1.3</v>
      </c>
      <c r="H147" s="51">
        <f>'[8]1'!I12</f>
        <v>4.2</v>
      </c>
      <c r="I147" s="51">
        <f>'[8]1'!J12</f>
        <v>7.1</v>
      </c>
      <c r="J147" s="51">
        <f>'[8]1'!G12</f>
        <v>73</v>
      </c>
      <c r="K147" s="44" t="str">
        <f>'[8]1'!C12</f>
        <v>39 СБР 2004</v>
      </c>
      <c r="L147" s="52" t="str">
        <f>'[8]1'!F12</f>
        <v>10.00</v>
      </c>
    </row>
    <row r="148" spans="1:12" ht="25.5" x14ac:dyDescent="0.25">
      <c r="A148" s="23"/>
      <c r="B148" s="15"/>
      <c r="C148" s="11"/>
      <c r="D148" s="7" t="s">
        <v>27</v>
      </c>
      <c r="E148" s="42" t="str">
        <f>'[8]1'!D13</f>
        <v>Суп овощной</v>
      </c>
      <c r="F148" s="43">
        <f>'[8]1'!E13</f>
        <v>200</v>
      </c>
      <c r="G148" s="51">
        <f>'[8]1'!H13</f>
        <v>1.68</v>
      </c>
      <c r="H148" s="51">
        <f>'[8]1'!I13</f>
        <v>5.98</v>
      </c>
      <c r="I148" s="51">
        <f>'[8]1'!J13</f>
        <v>9.35</v>
      </c>
      <c r="J148" s="51">
        <f>'[8]1'!G13</f>
        <v>98.37</v>
      </c>
      <c r="K148" s="44" t="str">
        <f>'[8]1'!C13</f>
        <v>202 СБР 2010</v>
      </c>
      <c r="L148" s="52" t="str">
        <f>'[8]1'!F13</f>
        <v>15.00</v>
      </c>
    </row>
    <row r="149" spans="1:12" ht="25.5" x14ac:dyDescent="0.25">
      <c r="A149" s="23"/>
      <c r="B149" s="15"/>
      <c r="C149" s="11"/>
      <c r="D149" s="7" t="s">
        <v>28</v>
      </c>
      <c r="E149" s="42" t="str">
        <f>'[8]1'!D14</f>
        <v>Рыба тушеная в томатном соусе с овощами</v>
      </c>
      <c r="F149" s="43">
        <f>'[8]1'!E14</f>
        <v>120</v>
      </c>
      <c r="G149" s="51">
        <f>'[8]1'!H14</f>
        <v>18.03</v>
      </c>
      <c r="H149" s="51">
        <f>'[8]1'!I14</f>
        <v>10.210000000000001</v>
      </c>
      <c r="I149" s="51">
        <f>'[8]1'!J14</f>
        <v>8.49</v>
      </c>
      <c r="J149" s="51">
        <f>'[8]1'!G14</f>
        <v>195</v>
      </c>
      <c r="K149" s="44" t="str">
        <f>'[8]1'!C14</f>
        <v>486 СБР 2010</v>
      </c>
      <c r="L149" s="52" t="str">
        <f>'[8]1'!F14</f>
        <v>30.00</v>
      </c>
    </row>
    <row r="150" spans="1:12" ht="25.5" x14ac:dyDescent="0.25">
      <c r="A150" s="23"/>
      <c r="B150" s="15"/>
      <c r="C150" s="11"/>
      <c r="D150" s="7" t="s">
        <v>29</v>
      </c>
      <c r="E150" s="42" t="str">
        <f>'[8]1'!D15</f>
        <v>Рис отварной</v>
      </c>
      <c r="F150" s="43">
        <f>'[8]1'!E15</f>
        <v>150</v>
      </c>
      <c r="G150" s="51">
        <f>'[8]1'!H15</f>
        <v>3.81</v>
      </c>
      <c r="H150" s="51">
        <f>'[8]1'!I15</f>
        <v>6.1</v>
      </c>
      <c r="I150" s="51">
        <f>'[8]1'!J15</f>
        <v>38.61</v>
      </c>
      <c r="J150" s="51">
        <f>'[8]1'!G15</f>
        <v>228</v>
      </c>
      <c r="K150" s="44" t="str">
        <f>'[8]1'!C15</f>
        <v>304 СБР 2015</v>
      </c>
      <c r="L150" s="52" t="str">
        <f>'[8]1'!F15</f>
        <v>12.00</v>
      </c>
    </row>
    <row r="151" spans="1:12" ht="25.5" x14ac:dyDescent="0.25">
      <c r="A151" s="23"/>
      <c r="B151" s="15"/>
      <c r="C151" s="11"/>
      <c r="D151" s="7" t="s">
        <v>30</v>
      </c>
      <c r="E151" s="42" t="str">
        <f>'[8]1'!D16</f>
        <v>Компот из свежих плодов</v>
      </c>
      <c r="F151" s="43">
        <f>'[8]1'!E16</f>
        <v>200</v>
      </c>
      <c r="G151" s="51" t="str">
        <f>'[8]1'!H16</f>
        <v>0.2</v>
      </c>
      <c r="H151" s="51" t="str">
        <f>'[8]1'!I16</f>
        <v>0.2</v>
      </c>
      <c r="I151" s="51">
        <f>'[8]1'!J16</f>
        <v>22.3</v>
      </c>
      <c r="J151" s="51">
        <f>'[8]1'!G16</f>
        <v>110</v>
      </c>
      <c r="K151" s="44" t="str">
        <f>'[8]1'!C16</f>
        <v>859 СБР 2005</v>
      </c>
      <c r="L151" s="52" t="str">
        <f>'[8]1'!F16</f>
        <v>13.00</v>
      </c>
    </row>
    <row r="152" spans="1:12" ht="25.5" x14ac:dyDescent="0.25">
      <c r="A152" s="23"/>
      <c r="B152" s="15"/>
      <c r="C152" s="11"/>
      <c r="D152" s="7" t="s">
        <v>31</v>
      </c>
      <c r="E152" s="42" t="str">
        <f>'[8]1'!D17</f>
        <v>Хлеб пшеничный</v>
      </c>
      <c r="F152" s="43">
        <f>'[8]1'!E17</f>
        <v>50</v>
      </c>
      <c r="G152" s="51">
        <f>'[8]1'!H17</f>
        <v>1.8</v>
      </c>
      <c r="H152" s="51" t="str">
        <f>'[8]1'!I17</f>
        <v>0.45</v>
      </c>
      <c r="I152" s="51">
        <f>'[8]1'!J17</f>
        <v>15.6</v>
      </c>
      <c r="J152" s="51">
        <f>'[8]1'!G17</f>
        <v>74.75</v>
      </c>
      <c r="K152" s="44" t="str">
        <f>'[8]1'!C17</f>
        <v>878 СБР 2004</v>
      </c>
      <c r="L152" s="52" t="str">
        <f>'[8]1'!F17</f>
        <v>3.00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26.62</v>
      </c>
      <c r="H156" s="19">
        <f t="shared" si="72"/>
        <v>26.490000000000002</v>
      </c>
      <c r="I156" s="19">
        <f t="shared" si="72"/>
        <v>101.44999999999999</v>
      </c>
      <c r="J156" s="19">
        <f t="shared" si="72"/>
        <v>779.12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820</v>
      </c>
      <c r="G157" s="32">
        <f t="shared" ref="G157" si="74">G146+G156</f>
        <v>26.62</v>
      </c>
      <c r="H157" s="32">
        <f t="shared" ref="H157" si="75">H146+H156</f>
        <v>26.490000000000002</v>
      </c>
      <c r="I157" s="32">
        <f t="shared" ref="I157" si="76">I146+I156</f>
        <v>101.44999999999999</v>
      </c>
      <c r="J157" s="32">
        <f t="shared" ref="J157:L157" si="77">J146+J156</f>
        <v>779.12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tr">
        <f>'[9]1'!D12</f>
        <v>Салат из белокоч.  капусты</v>
      </c>
      <c r="F166" s="43">
        <f>'[9]1'!E12</f>
        <v>100</v>
      </c>
      <c r="G166" s="51">
        <f>'[9]1'!H12</f>
        <v>1.4</v>
      </c>
      <c r="H166" s="51">
        <f>'[9]1'!I12</f>
        <v>5.0999999999999996</v>
      </c>
      <c r="I166" s="51">
        <f>'[9]1'!J12</f>
        <v>8.9</v>
      </c>
      <c r="J166" s="51">
        <f>'[9]1'!G12</f>
        <v>88</v>
      </c>
      <c r="K166" s="44" t="str">
        <f>'[9]1'!C12</f>
        <v>43 СБР 2004</v>
      </c>
      <c r="L166" s="52" t="str">
        <f>'[9]1'!F12</f>
        <v>12.00</v>
      </c>
    </row>
    <row r="167" spans="1:12" ht="25.5" x14ac:dyDescent="0.25">
      <c r="A167" s="23"/>
      <c r="B167" s="15"/>
      <c r="C167" s="11"/>
      <c r="D167" s="7" t="s">
        <v>27</v>
      </c>
      <c r="E167" s="42" t="str">
        <f>'[9]1'!D13</f>
        <v>Суп молочный с макаронными изделиями</v>
      </c>
      <c r="F167" s="43">
        <f>'[9]1'!E13</f>
        <v>200</v>
      </c>
      <c r="G167" s="51">
        <f>'[9]1'!H13</f>
        <v>5.75</v>
      </c>
      <c r="H167" s="51">
        <f>'[9]1'!I13</f>
        <v>5.21</v>
      </c>
      <c r="I167" s="51">
        <f>'[9]1'!J13</f>
        <v>18.84</v>
      </c>
      <c r="J167" s="51">
        <f>'[9]1'!G13</f>
        <v>145.19999999999999</v>
      </c>
      <c r="K167" s="44" t="str">
        <f>'[9]1'!C13</f>
        <v>93 СБР 2010</v>
      </c>
      <c r="L167" s="52" t="str">
        <f>'[9]1'!F13</f>
        <v>15.00</v>
      </c>
    </row>
    <row r="168" spans="1:12" ht="25.5" x14ac:dyDescent="0.25">
      <c r="A168" s="23"/>
      <c r="B168" s="15"/>
      <c r="C168" s="11"/>
      <c r="D168" s="7" t="s">
        <v>28</v>
      </c>
      <c r="E168" s="42" t="str">
        <f>'[9]1'!D14</f>
        <v>Плов из птицы</v>
      </c>
      <c r="F168" s="43">
        <f>'[9]1'!E14</f>
        <v>210</v>
      </c>
      <c r="G168" s="51">
        <f>'[9]1'!H14</f>
        <v>20.3</v>
      </c>
      <c r="H168" s="51">
        <f>'[9]1'!I14</f>
        <v>17</v>
      </c>
      <c r="I168" s="51">
        <f>'[9]1'!J14</f>
        <v>35.69</v>
      </c>
      <c r="J168" s="51">
        <f>'[9]1'!G14</f>
        <v>377</v>
      </c>
      <c r="K168" s="44" t="str">
        <f>'[9]1'!C14</f>
        <v>304 СБР 2010</v>
      </c>
      <c r="L168" s="52" t="str">
        <f>'[9]1'!F14</f>
        <v>40.00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51"/>
      <c r="H169" s="51"/>
      <c r="I169" s="51"/>
      <c r="J169" s="51"/>
      <c r="K169" s="44"/>
      <c r="L169" s="52"/>
    </row>
    <row r="170" spans="1:12" ht="25.5" x14ac:dyDescent="0.25">
      <c r="A170" s="23"/>
      <c r="B170" s="15"/>
      <c r="C170" s="11"/>
      <c r="D170" s="7" t="s">
        <v>30</v>
      </c>
      <c r="E170" s="42" t="str">
        <f>'[9]1'!D16</f>
        <v>Какао с молоком</v>
      </c>
      <c r="F170" s="43">
        <f>'[9]1'!E16</f>
        <v>200</v>
      </c>
      <c r="G170" s="51">
        <f>'[9]1'!H16</f>
        <v>3.52</v>
      </c>
      <c r="H170" s="51">
        <f>'[9]1'!I16</f>
        <v>3.72</v>
      </c>
      <c r="I170" s="51">
        <f>'[9]1'!J16</f>
        <v>25.49</v>
      </c>
      <c r="J170" s="51">
        <f>'[9]1'!G16</f>
        <v>145</v>
      </c>
      <c r="K170" s="44" t="str">
        <f>'[9]1'!C16</f>
        <v>959 СБР 2010</v>
      </c>
      <c r="L170" s="52" t="str">
        <f>'[9]1'!F16</f>
        <v>15.00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51"/>
      <c r="H171" s="51"/>
      <c r="I171" s="51"/>
      <c r="J171" s="51"/>
      <c r="K171" s="44"/>
      <c r="L171" s="52"/>
    </row>
    <row r="172" spans="1:12" ht="25.5" x14ac:dyDescent="0.25">
      <c r="A172" s="23"/>
      <c r="B172" s="15"/>
      <c r="C172" s="11"/>
      <c r="D172" s="7" t="s">
        <v>32</v>
      </c>
      <c r="E172" s="42" t="str">
        <f>'[9]1'!D18</f>
        <v>Хлеб ржаной</v>
      </c>
      <c r="F172" s="43">
        <f>'[9]1'!E18</f>
        <v>50</v>
      </c>
      <c r="G172" s="51">
        <f>'[9]1'!H18</f>
        <v>1.8</v>
      </c>
      <c r="H172" s="51" t="str">
        <f>'[9]1'!I18</f>
        <v>0.45</v>
      </c>
      <c r="I172" s="51">
        <f>'[9]1'!J18</f>
        <v>16.600000000000001</v>
      </c>
      <c r="J172" s="51">
        <f>'[9]1'!G18</f>
        <v>74.75</v>
      </c>
      <c r="K172" s="44" t="str">
        <f>'[9]1'!C18</f>
        <v>879 СБР 2004</v>
      </c>
      <c r="L172" s="52" t="str">
        <f>'[9]1'!F18</f>
        <v>3.00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32.770000000000003</v>
      </c>
      <c r="H175" s="19">
        <f t="shared" si="80"/>
        <v>31.029999999999998</v>
      </c>
      <c r="I175" s="19">
        <f t="shared" si="80"/>
        <v>105.52000000000001</v>
      </c>
      <c r="J175" s="19">
        <f t="shared" si="80"/>
        <v>829.95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760</v>
      </c>
      <c r="G176" s="32">
        <f t="shared" ref="G176" si="82">G165+G175</f>
        <v>32.770000000000003</v>
      </c>
      <c r="H176" s="32">
        <f t="shared" ref="H176" si="83">H165+H175</f>
        <v>31.029999999999998</v>
      </c>
      <c r="I176" s="32">
        <f t="shared" ref="I176" si="84">I165+I175</f>
        <v>105.52000000000001</v>
      </c>
      <c r="J176" s="32">
        <f t="shared" ref="J176:L176" si="85">J165+J175</f>
        <v>829.95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tr">
        <f>'[10]1'!D12</f>
        <v>Огурец свежий</v>
      </c>
      <c r="F185" s="43">
        <f>'[10]1'!E12</f>
        <v>60</v>
      </c>
      <c r="G185" s="51">
        <f>'[10]1'!H12</f>
        <v>0.48</v>
      </c>
      <c r="H185" s="51">
        <f>'[10]1'!I12</f>
        <v>0.06</v>
      </c>
      <c r="I185" s="51">
        <f>'[10]1'!J12</f>
        <v>0.39</v>
      </c>
      <c r="J185" s="51">
        <f>'[10]1'!G12</f>
        <v>8.4</v>
      </c>
      <c r="K185" s="44" t="str">
        <f>'[10]1'!C12</f>
        <v>12 СБР 2003</v>
      </c>
      <c r="L185" s="52" t="str">
        <f>'[10]1'!F12</f>
        <v>11.00</v>
      </c>
    </row>
    <row r="186" spans="1:12" ht="25.5" x14ac:dyDescent="0.25">
      <c r="A186" s="23"/>
      <c r="B186" s="15"/>
      <c r="C186" s="11"/>
      <c r="D186" s="7" t="s">
        <v>27</v>
      </c>
      <c r="E186" s="42" t="str">
        <f>'[10]1'!D13</f>
        <v>Суп с рыбными консервами</v>
      </c>
      <c r="F186" s="43">
        <f>'[10]1'!E13</f>
        <v>200</v>
      </c>
      <c r="G186" s="51">
        <f>'[10]1'!H13</f>
        <v>6.89</v>
      </c>
      <c r="H186" s="51">
        <f>'[10]1'!I13</f>
        <v>6.72</v>
      </c>
      <c r="I186" s="51">
        <f>'[10]1'!J13</f>
        <v>11.47</v>
      </c>
      <c r="J186" s="51">
        <f>'[10]1'!G13</f>
        <v>133.80000000000001</v>
      </c>
      <c r="K186" s="44" t="str">
        <f>'[10]1'!C13</f>
        <v>87 СБР 2010</v>
      </c>
      <c r="L186" s="52" t="str">
        <f>'[10]1'!F13</f>
        <v>15.00</v>
      </c>
    </row>
    <row r="187" spans="1:12" ht="25.5" x14ac:dyDescent="0.25">
      <c r="A187" s="23"/>
      <c r="B187" s="15"/>
      <c r="C187" s="11"/>
      <c r="D187" s="7" t="s">
        <v>28</v>
      </c>
      <c r="E187" s="42" t="str">
        <f>'[10]1'!D14</f>
        <v>Котлета рубленая из птицы</v>
      </c>
      <c r="F187" s="43">
        <f>'[10]1'!E14</f>
        <v>100</v>
      </c>
      <c r="G187" s="51">
        <f>'[10]1'!H14</f>
        <v>12.56</v>
      </c>
      <c r="H187" s="51">
        <f>'[10]1'!I14</f>
        <v>10.42</v>
      </c>
      <c r="I187" s="51">
        <f>'[10]1'!J14</f>
        <v>16.239999999999998</v>
      </c>
      <c r="J187" s="51">
        <f>'[10]1'!G14</f>
        <v>196.8</v>
      </c>
      <c r="K187" s="44" t="str">
        <f>'[10]1'!C14</f>
        <v>234 СБР 2010</v>
      </c>
      <c r="L187" s="52" t="str">
        <f>'[10]1'!F14</f>
        <v>35.00</v>
      </c>
    </row>
    <row r="188" spans="1:12" ht="25.5" x14ac:dyDescent="0.25">
      <c r="A188" s="23"/>
      <c r="B188" s="15"/>
      <c r="C188" s="11"/>
      <c r="D188" s="7" t="s">
        <v>29</v>
      </c>
      <c r="E188" s="42" t="str">
        <f>'[10]1'!D15</f>
        <v>Капуста тушеная</v>
      </c>
      <c r="F188" s="43">
        <f>'[10]1'!E15</f>
        <v>150</v>
      </c>
      <c r="G188" s="51">
        <f>'[10]1'!H15</f>
        <v>2.78</v>
      </c>
      <c r="H188" s="51">
        <f>'[10]1'!I15</f>
        <v>6.48</v>
      </c>
      <c r="I188" s="51">
        <f>'[10]1'!J15</f>
        <v>35.520000000000003</v>
      </c>
      <c r="J188" s="51">
        <f>'[10]1'!G15</f>
        <v>213.53</v>
      </c>
      <c r="K188" s="44" t="str">
        <f>'[10]1'!C15</f>
        <v>336 СБР 2010</v>
      </c>
      <c r="L188" s="52" t="str">
        <f>'[10]1'!F15</f>
        <v>15.00</v>
      </c>
    </row>
    <row r="189" spans="1:12" ht="25.5" x14ac:dyDescent="0.25">
      <c r="A189" s="23"/>
      <c r="B189" s="15"/>
      <c r="C189" s="11"/>
      <c r="D189" s="7" t="s">
        <v>30</v>
      </c>
      <c r="E189" s="42" t="str">
        <f>'[10]1'!D16</f>
        <v>Чай с лимоном</v>
      </c>
      <c r="F189" s="43">
        <f>'[10]1'!E16</f>
        <v>200</v>
      </c>
      <c r="G189" s="51">
        <f>'[10]1'!H16</f>
        <v>0.26</v>
      </c>
      <c r="H189" s="51">
        <f>'[10]1'!I16</f>
        <v>0.05</v>
      </c>
      <c r="I189" s="51">
        <f>'[10]1'!J16</f>
        <v>15.22</v>
      </c>
      <c r="J189" s="51">
        <f>'[10]1'!G16</f>
        <v>59</v>
      </c>
      <c r="K189" s="44" t="str">
        <f>'[10]1'!C16</f>
        <v>377 СБР 2007</v>
      </c>
      <c r="L189" s="52" t="str">
        <f>'[10]1'!F16</f>
        <v>6.00</v>
      </c>
    </row>
    <row r="190" spans="1:12" ht="25.5" x14ac:dyDescent="0.25">
      <c r="A190" s="23"/>
      <c r="B190" s="15"/>
      <c r="C190" s="11"/>
      <c r="D190" s="7" t="s">
        <v>31</v>
      </c>
      <c r="E190" s="42" t="str">
        <f>'[10]1'!D17</f>
        <v>Хлеб пшеничный</v>
      </c>
      <c r="F190" s="43">
        <f>'[10]1'!E17</f>
        <v>50</v>
      </c>
      <c r="G190" s="51">
        <f>'[10]1'!H17</f>
        <v>1.8</v>
      </c>
      <c r="H190" s="51">
        <f>'[10]1'!I17</f>
        <v>0.45</v>
      </c>
      <c r="I190" s="51">
        <f>'[10]1'!J17</f>
        <v>15.6</v>
      </c>
      <c r="J190" s="51">
        <f>'[10]1'!G17</f>
        <v>74.25</v>
      </c>
      <c r="K190" s="44" t="str">
        <f>'[10]1'!C17</f>
        <v>878 СБР 2004</v>
      </c>
      <c r="L190" s="52" t="str">
        <f>'[10]1'!F17</f>
        <v>3.00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51"/>
      <c r="H191" s="51"/>
      <c r="I191" s="51"/>
      <c r="J191" s="51"/>
      <c r="K191" s="44"/>
      <c r="L191" s="52">
        <f>'[10]1'!F18</f>
        <v>0</v>
      </c>
    </row>
    <row r="192" spans="1:12" ht="15" x14ac:dyDescent="0.25">
      <c r="A192" s="23"/>
      <c r="B192" s="15"/>
      <c r="C192" s="11"/>
      <c r="D192" s="6"/>
      <c r="E192" s="42" t="str">
        <f>'[10]1'!D19</f>
        <v>Яблоко</v>
      </c>
      <c r="F192" s="43">
        <f>'[10]1'!E19</f>
        <v>100</v>
      </c>
      <c r="G192" s="51" t="str">
        <f>'[10]1'!H19</f>
        <v>0.26</v>
      </c>
      <c r="H192" s="51" t="str">
        <f>'[10]1'!I19</f>
        <v>0.17</v>
      </c>
      <c r="I192" s="51">
        <f>'[10]1'!J19</f>
        <v>14</v>
      </c>
      <c r="J192" s="51">
        <f>'[10]1'!G19</f>
        <v>52</v>
      </c>
      <c r="K192" s="44"/>
      <c r="L192" s="52" t="str">
        <f>'[10]1'!F19</f>
        <v>18.00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24.770000000000003</v>
      </c>
      <c r="H194" s="19">
        <f t="shared" si="88"/>
        <v>24.18</v>
      </c>
      <c r="I194" s="19">
        <f t="shared" si="88"/>
        <v>108.44</v>
      </c>
      <c r="J194" s="19">
        <f t="shared" si="88"/>
        <v>737.78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860</v>
      </c>
      <c r="G195" s="32">
        <f t="shared" ref="G195" si="90">G184+G194</f>
        <v>24.770000000000003</v>
      </c>
      <c r="H195" s="32">
        <f t="shared" ref="H195" si="91">H184+H194</f>
        <v>24.18</v>
      </c>
      <c r="I195" s="32">
        <f t="shared" ref="I195" si="92">I184+I194</f>
        <v>108.44</v>
      </c>
      <c r="J195" s="32">
        <f t="shared" ref="J195:L195" si="93">J184+J194</f>
        <v>737.78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96.210999999999984</v>
      </c>
      <c r="H196" s="34">
        <f t="shared" si="94"/>
        <v>95.216999999999985</v>
      </c>
      <c r="I196" s="34">
        <f t="shared" si="94"/>
        <v>176.57300000000001</v>
      </c>
      <c r="J196" s="34">
        <f t="shared" si="94"/>
        <v>728.64400000000001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Valay</cp:lastModifiedBy>
  <dcterms:created xsi:type="dcterms:W3CDTF">2022-05-16T14:23:56Z</dcterms:created>
  <dcterms:modified xsi:type="dcterms:W3CDTF">2024-12-25T06:51:16Z</dcterms:modified>
</cp:coreProperties>
</file>